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355" windowHeight="573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'1'!$A$1:$J$282</definedName>
    <definedName name="_xlnm.Print_Area" localSheetId="9">'10'!$A$1:$J$24</definedName>
    <definedName name="_xlnm.Print_Area" localSheetId="10">'11'!$A$1:$J$25</definedName>
    <definedName name="_xlnm.Print_Area" localSheetId="11">'12'!$A$1:$J$42</definedName>
    <definedName name="_xlnm.Print_Area" localSheetId="1">'2'!$A$1:$I$56</definedName>
    <definedName name="_xlnm.Print_Area" localSheetId="2">'3'!$A$1:$J$28</definedName>
    <definedName name="_xlnm.Print_Area" localSheetId="3">'4'!$A$1:$J$36</definedName>
    <definedName name="_xlnm.Print_Area" localSheetId="4">'5'!$A$1:$J$46</definedName>
    <definedName name="_xlnm.Print_Area" localSheetId="5">'6'!$A$1:$J$29</definedName>
    <definedName name="_xlnm.Print_Area" localSheetId="6">'7'!$A$1:$J$149</definedName>
    <definedName name="_xlnm.Print_Area" localSheetId="7">'8'!$A$1:$J$30</definedName>
    <definedName name="_xlnm.Print_Area" localSheetId="8">'9'!$A$1:$J$25</definedName>
  </definedNames>
  <calcPr fullCalcOnLoad="1"/>
</workbook>
</file>

<file path=xl/comments7.xml><?xml version="1.0" encoding="utf-8"?>
<comments xmlns="http://schemas.openxmlformats.org/spreadsheetml/2006/main">
  <authors>
    <author>Lik1</author>
  </authors>
  <commentList>
    <comment ref="C127" authorId="0">
      <text>
        <r>
          <rPr>
            <b/>
            <sz val="9"/>
            <rFont val="Tahoma"/>
            <family val="2"/>
          </rPr>
          <t>Lik1: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<sst xmlns="http://schemas.openxmlformats.org/spreadsheetml/2006/main" count="1462" uniqueCount="679">
  <si>
    <t xml:space="preserve">   </t>
  </si>
  <si>
    <t>№ п/п</t>
  </si>
  <si>
    <t>Адреса</t>
  </si>
  <si>
    <t>Інвентаризаційний номер</t>
  </si>
  <si>
    <t>Рік введення в експлуатацію</t>
  </si>
  <si>
    <t>Первісна вартість</t>
  </si>
  <si>
    <t>Залишкова вартість</t>
  </si>
  <si>
    <t xml:space="preserve">  Примітки</t>
  </si>
  <si>
    <t>Всього</t>
  </si>
  <si>
    <t>Перелік майна</t>
  </si>
  <si>
    <t>основне приміщення</t>
  </si>
  <si>
    <t>погріб</t>
  </si>
  <si>
    <t>учбове приміщення</t>
  </si>
  <si>
    <t>гараж</t>
  </si>
  <si>
    <t>сарай</t>
  </si>
  <si>
    <t>туалет</t>
  </si>
  <si>
    <t>туалет цегляний</t>
  </si>
  <si>
    <t>сарай цегляний</t>
  </si>
  <si>
    <t>1905р.</t>
  </si>
  <si>
    <t>1968р.</t>
  </si>
  <si>
    <t>1967р.</t>
  </si>
  <si>
    <t>Загальна площа,м.кв.</t>
  </si>
  <si>
    <t>котельня</t>
  </si>
  <si>
    <t>ворота з фірточкою</t>
  </si>
  <si>
    <t>Спорткомплекс</t>
  </si>
  <si>
    <t>учбове приміщення 2 повер.</t>
  </si>
  <si>
    <t>сарай для кролів</t>
  </si>
  <si>
    <t>сарай біля школи № 2</t>
  </si>
  <si>
    <t>гараж старий біля школи № 2</t>
  </si>
  <si>
    <t>туалет біля школи № 2</t>
  </si>
  <si>
    <t>туалет біля школи № 1</t>
  </si>
  <si>
    <t>забор цегляно-металевий біля школи №1</t>
  </si>
  <si>
    <t>забор до школи № 2 чугунні решотки</t>
  </si>
  <si>
    <t>забор біля школи № 1 металева сітка</t>
  </si>
  <si>
    <t>колодязь біля школи</t>
  </si>
  <si>
    <t>кочегарка біля школи № 2</t>
  </si>
  <si>
    <t>фонтан  клумба</t>
  </si>
  <si>
    <t>естокада</t>
  </si>
  <si>
    <t>теплиця дерев’яна</t>
  </si>
  <si>
    <t>інтернат</t>
  </si>
  <si>
    <t>Житловий будинок</t>
  </si>
  <si>
    <t>Матеріальний склад (кирп,)</t>
  </si>
  <si>
    <t>Сарай до житлового буд.</t>
  </si>
  <si>
    <t>Погріб № 4 до житлов буд.</t>
  </si>
  <si>
    <t>Погріб шкіл № 2</t>
  </si>
  <si>
    <t>Погріб до житлов буд.</t>
  </si>
  <si>
    <t>Гараж цегляний</t>
  </si>
  <si>
    <t>Тир</t>
  </si>
  <si>
    <t>Котельня</t>
  </si>
  <si>
    <t>Туалет дерев’яний</t>
  </si>
  <si>
    <t>сарай дерев’яний</t>
  </si>
  <si>
    <t>сарай  цегляний</t>
  </si>
  <si>
    <t>житловий будинок</t>
  </si>
  <si>
    <t>будівля школи № 3 аварійна             ( майстерня)</t>
  </si>
  <si>
    <t>майстерня</t>
  </si>
  <si>
    <t>сарай (гараж)</t>
  </si>
  <si>
    <t>сарай для коня із бруса</t>
  </si>
  <si>
    <t>сарай (житл.буд )</t>
  </si>
  <si>
    <t>сарай (для машини і тракт)</t>
  </si>
  <si>
    <t>туалет шкільний</t>
  </si>
  <si>
    <t>будівля механізації</t>
  </si>
  <si>
    <t>сарай для кролів (шелівка)</t>
  </si>
  <si>
    <t>пожарний резервуар</t>
  </si>
  <si>
    <t>шкільна електростанція</t>
  </si>
  <si>
    <t>шахтний колодязь</t>
  </si>
  <si>
    <t>колодязь житл.будинку</t>
  </si>
  <si>
    <t>тир</t>
  </si>
  <si>
    <t>огорожа  шкільн. залізний</t>
  </si>
  <si>
    <t>учбове приміщення №1</t>
  </si>
  <si>
    <t>кухня, столова</t>
  </si>
  <si>
    <t>погріб цегляний</t>
  </si>
  <si>
    <t>огорожа</t>
  </si>
  <si>
    <t>будівля(поч.школа)</t>
  </si>
  <si>
    <t>будівля дитячого садка</t>
  </si>
  <si>
    <t>їдальня в школі</t>
  </si>
  <si>
    <t>огорожа біля школи (сітка)</t>
  </si>
  <si>
    <t>сарай цегляний.</t>
  </si>
  <si>
    <t>котельня цегляна</t>
  </si>
  <si>
    <t>сарай біля школи</t>
  </si>
  <si>
    <t>погріб при школі цегл.</t>
  </si>
  <si>
    <t>погріб при квартирі</t>
  </si>
  <si>
    <t>огорожа 566 м</t>
  </si>
  <si>
    <t>учбове приміщ. 2-х поверх.</t>
  </si>
  <si>
    <t>веранда до кухні</t>
  </si>
  <si>
    <t>майстерня дерев’яна</t>
  </si>
  <si>
    <t>с.Обтове</t>
  </si>
  <si>
    <t>будівля школи №2</t>
  </si>
  <si>
    <t>будівля столової</t>
  </si>
  <si>
    <t>фінський будинок</t>
  </si>
  <si>
    <t>дерев’яна будівля школи № 3</t>
  </si>
  <si>
    <t>сарай №1</t>
  </si>
  <si>
    <t>сарай №2</t>
  </si>
  <si>
    <t>колодязь шкільний</t>
  </si>
  <si>
    <t>спортивна бесідка</t>
  </si>
  <si>
    <t>туалет дерев’яний</t>
  </si>
  <si>
    <t>гуртожиток інтернат                    ( не придатний)</t>
  </si>
  <si>
    <t>будинок 4-х квартирний</t>
  </si>
  <si>
    <t>сарай шкільний</t>
  </si>
  <si>
    <t>учбове приміщення(цегл)</t>
  </si>
  <si>
    <t xml:space="preserve">огорожа </t>
  </si>
  <si>
    <t xml:space="preserve"> приміщення 2 поверх( старе)</t>
  </si>
  <si>
    <t>учбова майстерня</t>
  </si>
  <si>
    <t>сарай до прим -гараж</t>
  </si>
  <si>
    <t>шкільна майстерня</t>
  </si>
  <si>
    <t>Їдальня</t>
  </si>
  <si>
    <t>паркан</t>
  </si>
  <si>
    <t>9;    1,21</t>
  </si>
  <si>
    <t>благоустрій  дитсадка</t>
  </si>
  <si>
    <t>учбове приміщення нове</t>
  </si>
  <si>
    <t>сарай цеглян.</t>
  </si>
  <si>
    <t>кладова</t>
  </si>
  <si>
    <t>прачечна</t>
  </si>
  <si>
    <t>будівля цегляна № 1</t>
  </si>
  <si>
    <t>будівля цегляна № 2</t>
  </si>
  <si>
    <t>будівля цегляна № 3</t>
  </si>
  <si>
    <t>будівля  під квартиру</t>
  </si>
  <si>
    <t>погріб для корист.вчит.</t>
  </si>
  <si>
    <t>альтанка</t>
  </si>
  <si>
    <t xml:space="preserve">  навіс ігровий</t>
  </si>
  <si>
    <t>туалет дит.садка</t>
  </si>
  <si>
    <t>с.Зазірки</t>
  </si>
  <si>
    <t>сарай  біля школи</t>
  </si>
  <si>
    <t>учбове приміщення ДНЗ</t>
  </si>
  <si>
    <t>учбове приміщення №4</t>
  </si>
  <si>
    <t>сарай біля школи № 2 цегляний</t>
  </si>
  <si>
    <t>погріб школи №2</t>
  </si>
  <si>
    <t>с.Терехове</t>
  </si>
  <si>
    <t>будівля дерев’яна обкл.цегл.</t>
  </si>
  <si>
    <t>будівля під квартиру,дерев</t>
  </si>
  <si>
    <t>погріб на подвір’ї</t>
  </si>
  <si>
    <t>погріб  під школою</t>
  </si>
  <si>
    <t>будівля школи цегляна</t>
  </si>
  <si>
    <t>будівля школи дерев'яна</t>
  </si>
  <si>
    <t>сарай дерев'яний під шифером</t>
  </si>
  <si>
    <t>1990</t>
  </si>
  <si>
    <t>1939</t>
  </si>
  <si>
    <t>1976</t>
  </si>
  <si>
    <t>1988</t>
  </si>
  <si>
    <t>2007</t>
  </si>
  <si>
    <t>1962</t>
  </si>
  <si>
    <t>1932</t>
  </si>
  <si>
    <t>1930</t>
  </si>
  <si>
    <t>1954</t>
  </si>
  <si>
    <t>1975</t>
  </si>
  <si>
    <t>1964</t>
  </si>
  <si>
    <t>1991</t>
  </si>
  <si>
    <t>1965</t>
  </si>
  <si>
    <t>1979</t>
  </si>
  <si>
    <t>1980</t>
  </si>
  <si>
    <t>1986</t>
  </si>
  <si>
    <t>1970</t>
  </si>
  <si>
    <t>1977</t>
  </si>
  <si>
    <t>1982</t>
  </si>
  <si>
    <t>1984</t>
  </si>
  <si>
    <t>1972</t>
  </si>
  <si>
    <t>1974</t>
  </si>
  <si>
    <t>1985</t>
  </si>
  <si>
    <t>1950</t>
  </si>
  <si>
    <t>1937</t>
  </si>
  <si>
    <t>1934</t>
  </si>
  <si>
    <t>1915</t>
  </si>
  <si>
    <t>1867</t>
  </si>
  <si>
    <t>1960</t>
  </si>
  <si>
    <t>1955</t>
  </si>
  <si>
    <t>потребуе ремонту</t>
  </si>
  <si>
    <t xml:space="preserve">не використовується </t>
  </si>
  <si>
    <t>підлягає списанню</t>
  </si>
  <si>
    <t>1927</t>
  </si>
  <si>
    <t>1890</t>
  </si>
  <si>
    <t>1987</t>
  </si>
  <si>
    <t>2006</t>
  </si>
  <si>
    <t>1910</t>
  </si>
  <si>
    <t>1952</t>
  </si>
  <si>
    <t>1974р.</t>
  </si>
  <si>
    <t>1969р.</t>
  </si>
  <si>
    <t>1965р.</t>
  </si>
  <si>
    <t>1895р.</t>
  </si>
  <si>
    <t>1938р.</t>
  </si>
  <si>
    <t>1958р.</t>
  </si>
  <si>
    <t>кап.ремонт</t>
  </si>
  <si>
    <t>аварійний</t>
  </si>
  <si>
    <t>не використовується</t>
  </si>
  <si>
    <t>1900</t>
  </si>
  <si>
    <t>1частина аварійна</t>
  </si>
  <si>
    <t>1928</t>
  </si>
  <si>
    <t>1978</t>
  </si>
  <si>
    <t>кап.ремонт (криши)</t>
  </si>
  <si>
    <t xml:space="preserve">кап.ремонт </t>
  </si>
  <si>
    <t>ремонт</t>
  </si>
  <si>
    <t>аварійне</t>
  </si>
  <si>
    <t>1950р.</t>
  </si>
  <si>
    <t>с.Спаське</t>
  </si>
  <si>
    <t>павільйони (навісні)</t>
  </si>
  <si>
    <t>1957</t>
  </si>
  <si>
    <t>1922</t>
  </si>
  <si>
    <t>учбова майстерня -гараж</t>
  </si>
  <si>
    <t>тир ( протирадіаційне укриття)</t>
  </si>
  <si>
    <t>приміщення № 1(основна школа</t>
  </si>
  <si>
    <t>Будівля нежитлова (зош №1)</t>
  </si>
  <si>
    <t xml:space="preserve"> Будівля майстерня ( зош №5)</t>
  </si>
  <si>
    <t>на продаж</t>
  </si>
  <si>
    <t>Алтинівська загальноосвітня школа І-ІІІ ступенів Кролевецької районної ради Сумської області</t>
  </si>
  <si>
    <t>Білогривський навчально-виховний комплекс: загальноосвітня школа І ступеня - дошкільний навчальний заклад</t>
  </si>
  <si>
    <t>Дубовицька загальноосвітня школа І-ІІІ ступенів Кролевецької районної ради Сумської області</t>
  </si>
  <si>
    <t>Спаська загальноосвітня школа І-ІІІ ступенів Кролевецької районної ради Сумської області</t>
  </si>
  <si>
    <t>Обтівська загальноосвітня школа І-ІІІ ступенів Кролевецької районної ради Сумської області</t>
  </si>
  <si>
    <t> Божківський навчально-виховний комплекс «загальноосвітня школа І-ІІІ ступенів – дошкільний навчальний заклад» Кролевецької районної ради Сумської області</t>
  </si>
  <si>
    <t>Ярославецька загальноосвітня школа І-ІІІ ступенів Кролевецької районної ради Сумської області</t>
  </si>
  <si>
    <t>Буйвалівський навчально-виховний комплекс «загальноосвітня школа І-ІІ ступенів – дошкільний навчальний заклад (дитячий садок)»</t>
  </si>
  <si>
    <t>Добротівський навчально-виховний комплекс «Загальноосвітня школа І-ІІ ступенів - дошкільний навчальний заклад» Кролевецької районної ради Сумської області</t>
  </si>
  <si>
    <t>Локнянський навчально-виховний комплекс «загальноосвітня школа І-ІІ ступенів – дошкільний навчальний заклад» Кролевецької районної ради Сумської області </t>
  </si>
  <si>
    <t>Гречкинський навчально-виховний комплекс І ступеня Кролевецької районної ради Сумської області</t>
  </si>
  <si>
    <t>Зазірський навчально-виховний комплекси  «Загальноосвітня школа І ступеня - дошкільний навчальний заклад» Кролевецької районної ради Сумської області</t>
  </si>
  <si>
    <t>Воргольська загальноосвітня школа І ступеня Кролевецької районної ради Сумської області</t>
  </si>
  <si>
    <t>Тереховська загальноосвітня школа І-ІІ ступенів Кролевецької районної ради Сумської області</t>
  </si>
  <si>
    <t xml:space="preserve">    спільної власності територіальних громад сіл і міста Кролевецького району,</t>
  </si>
  <si>
    <t>Додаток 1</t>
  </si>
  <si>
    <t>Опорний заклад загальної середньої освіти " Мутинська загальноосвітня школа І-ІІІ ступенів Кролевецької районної ради Сумської області"</t>
  </si>
  <si>
    <r>
      <t>Ф</t>
    </r>
    <r>
      <rPr>
        <sz val="10"/>
        <rFont val="Times New Roman"/>
        <family val="1"/>
      </rPr>
      <t>ілія опорного закладу загальної середньої освіти " Мутинська загальноосвітня школа І-ІІІ ступенів Кролевецької районної ради Сумської області" - Яровський навчально-виховний комплекс " загальноосвітня школа І-ІІ ступенів Кролевецької районної ради Сумської області"</t>
    </r>
  </si>
  <si>
    <t>Тулиголівський ліцей Кролевецької районної ради Сумської області</t>
  </si>
  <si>
    <t>філія опорного закладу загальної середньої освіти «Мутинська загальноосвітня школа І-ІІІ ступенів Кролевецької районної ради Сумської області» – Камінський навчально-виховний комплекс «загальноосвітня школа І-ІІ ступенів – дошкільний навчальний заклад» Кролевецької районної ради Сумської області</t>
  </si>
  <si>
    <t>Балансоутримувач -   сектор освіти Кролевецької районної державної адміністрації</t>
  </si>
  <si>
    <t>с.Білогриве                   вул. Шкільна,6</t>
  </si>
  <si>
    <t>с.Камінь вул. Шевченко,12</t>
  </si>
  <si>
    <t>с.Спаське  вул.Вязова,3</t>
  </si>
  <si>
    <t>вул. Центральна ,110</t>
  </si>
  <si>
    <t>с.Тулиголове</t>
  </si>
  <si>
    <t>вул.Шлях,22</t>
  </si>
  <si>
    <t>с.Божок  вул. Кооперативна ,13</t>
  </si>
  <si>
    <t>с.Буйвалове вул. Північна,3</t>
  </si>
  <si>
    <t>с.Добротове вул. Мічуріна,70</t>
  </si>
  <si>
    <t>с.Локня вул. Центральна,2</t>
  </si>
  <si>
    <t>Бистрицький навчально-виховний комплекс «загальноосвітня школа І-ІІ ступенів – дошкільний навчальний заклад (дитячий садок)» Кролевецької районної ради Сумської області</t>
  </si>
  <si>
    <t>с.Дубовичі         вул.  Павла Цимбала,8</t>
  </si>
  <si>
    <t>с. Ярославець вул. Перемоги,16</t>
  </si>
  <si>
    <t>вул.Заозерна,60</t>
  </si>
  <si>
    <t>м.Кролевець вул.Франка,25</t>
  </si>
  <si>
    <t>2012</t>
  </si>
  <si>
    <t>с.Литвиновичи  вул. Шевченко ,1-а</t>
  </si>
  <si>
    <t>с.Мутин  вул. Колективна 4а</t>
  </si>
  <si>
    <t>с.Ярове  вул. Селянівка,27</t>
  </si>
  <si>
    <t>Додаток 2</t>
  </si>
  <si>
    <t>Балансоутримувач - сектор освіти Кролевецької районної державної адміністрації</t>
  </si>
  <si>
    <t xml:space="preserve">сектор освіти Кролевецької районної державної адміністрації </t>
  </si>
  <si>
    <t>1983</t>
  </si>
  <si>
    <t>с.Алтинівка</t>
  </si>
  <si>
    <t>вул.Чайківка,19</t>
  </si>
  <si>
    <t>2011</t>
  </si>
  <si>
    <t>с.Дубовичи</t>
  </si>
  <si>
    <t>вул.Павла Цимбала,8</t>
  </si>
  <si>
    <t>2010</t>
  </si>
  <si>
    <t>філія опорного закладу загальної середньої освіти «Мутинська загальноосвітня школа І-ІІІ ступенів Кролевецької районної ради Сумської області» – Литвиновицький навчально-виховний комплекс «загальноосвітня школа І-ІІ ступенів – дошкільний навчальний заклад (дитячий садок)» Кролевецької районної ради Сумської обл.</t>
  </si>
  <si>
    <t>с.Литвиновичи</t>
  </si>
  <si>
    <t>вул.Шевченко ,1-а</t>
  </si>
  <si>
    <t>2004</t>
  </si>
  <si>
    <t>с.Камінь</t>
  </si>
  <si>
    <t>вул.Шевченко ,12</t>
  </si>
  <si>
    <t>с.Мутин</t>
  </si>
  <si>
    <t>вул.Колективна4</t>
  </si>
  <si>
    <t>Тулиголівська загальноосвітня школа І – ІІІ ступенів Кролевецької районної ради Сумської області</t>
  </si>
  <si>
    <t>вул.Центральна 110</t>
  </si>
  <si>
    <t>1981</t>
  </si>
  <si>
    <t>с.Божок</t>
  </si>
  <si>
    <t>вул.Кооперативна,13</t>
  </si>
  <si>
    <t>с.Ярославець</t>
  </si>
  <si>
    <t>вул.Перемоги,16</t>
  </si>
  <si>
    <t>2017</t>
  </si>
  <si>
    <t>вул. Вязова,3</t>
  </si>
  <si>
    <t>2013</t>
  </si>
  <si>
    <t>Додаток 4</t>
  </si>
  <si>
    <t>Балансоутримувач - КП "Кролевецька центральна районна лікарня"</t>
  </si>
  <si>
    <t>Первісна вартість, грн.</t>
  </si>
  <si>
    <t>Залишкова вартість, грн.</t>
  </si>
  <si>
    <t>Будівля архіву</t>
  </si>
  <si>
    <t>Адмінкорпус</t>
  </si>
  <si>
    <t xml:space="preserve">Будівля харчоблоку </t>
  </si>
  <si>
    <t>Будівля сараю-конюшні</t>
  </si>
  <si>
    <t>Інфекційне відділення</t>
  </si>
  <si>
    <t xml:space="preserve">Будівля тубдиспансеру </t>
  </si>
  <si>
    <t xml:space="preserve">Сарай </t>
  </si>
  <si>
    <t>Вбиральня</t>
  </si>
  <si>
    <t>-</t>
  </si>
  <si>
    <t>Будівля для збереження кисню</t>
  </si>
  <si>
    <t>Споруда для сміття</t>
  </si>
  <si>
    <t>Огорожа металева б/у 68м</t>
  </si>
  <si>
    <t xml:space="preserve">Балансоутримувач - КП"Кролевецький районний центр первинної медико-санітарної допомоги" </t>
  </si>
  <si>
    <t>Всього:</t>
  </si>
  <si>
    <t>Додаток 5</t>
  </si>
  <si>
    <t xml:space="preserve">Балансоутримувач - Сектор культури, молоді та спорту Кролевецької районної державної адміністрації </t>
  </si>
  <si>
    <t>Додаток 7</t>
  </si>
  <si>
    <t>Додаток 8</t>
  </si>
  <si>
    <t xml:space="preserve">Балансоутримувач - районний комунальний заклад "Музей Кролевецького ткацтва" </t>
  </si>
  <si>
    <t>Додаток 9</t>
  </si>
  <si>
    <t>Балансоутримувач- Кролевецький територіальний центр соціального обслуговування</t>
  </si>
  <si>
    <t>Назва об’єкту</t>
  </si>
  <si>
    <t>Загальна площа кв. м</t>
  </si>
  <si>
    <t>Примітки</t>
  </si>
  <si>
    <t>м. Кролевець, вул.Європейська,15</t>
  </si>
  <si>
    <t>Назва об'єкту</t>
  </si>
  <si>
    <t>№п/п</t>
  </si>
  <si>
    <t>Залишкова вартість,грн.</t>
  </si>
  <si>
    <t>Додаток 10</t>
  </si>
  <si>
    <t xml:space="preserve">      Балансоутримувач - комунальне підприємство „Кролевецькі рушники”</t>
  </si>
  <si>
    <t>Будівля по вул.Комуністична,15</t>
  </si>
  <si>
    <t>вул.Комуністична буд.15</t>
  </si>
  <si>
    <t>Додаток 11</t>
  </si>
  <si>
    <t>Первісна вартість, грн</t>
  </si>
  <si>
    <t>Залишкова вартість, грн</t>
  </si>
  <si>
    <t>Загальна площа, кв.м</t>
  </si>
  <si>
    <t xml:space="preserve">Балансоутримувач – Комунальне підприємство «Кролевецьке районне комунальне підприємство «Акватермо» </t>
  </si>
  <si>
    <t xml:space="preserve"> не використовується аварійне</t>
  </si>
  <si>
    <t>конструкція металева при вході</t>
  </si>
  <si>
    <t>не викоритовується</t>
  </si>
  <si>
    <t xml:space="preserve"> Будівля господарського складу</t>
  </si>
  <si>
    <t>Будівля моргу</t>
  </si>
  <si>
    <t>Господарський корпус №2 з гаражем і пральнею</t>
  </si>
  <si>
    <t>Господарський корпус №1з котельнею,  гаражем та пральнею</t>
  </si>
  <si>
    <t xml:space="preserve">Туб відділення-гуртожиток </t>
  </si>
  <si>
    <t>Огорожа дерев’яна</t>
  </si>
  <si>
    <t>Замощення</t>
  </si>
  <si>
    <t xml:space="preserve">Підвал б/в </t>
  </si>
  <si>
    <t xml:space="preserve">Естокада </t>
  </si>
  <si>
    <t>16-ти кв житловий будинок</t>
  </si>
  <si>
    <t>Будівля для хлору</t>
  </si>
  <si>
    <t xml:space="preserve">ВСЬОГО </t>
  </si>
  <si>
    <t>м. Кролевець,</t>
  </si>
  <si>
    <t>м.Кролевець, бул.Шевченка,57</t>
  </si>
  <si>
    <t>м.Кролевець, бул.Шевченка,21г</t>
  </si>
  <si>
    <t>м.Кролевець, бул.Шевченка,18</t>
  </si>
  <si>
    <t>м.Кролевець, вул. В.Інтернаціоналістів,25</t>
  </si>
  <si>
    <t>Не встановлено</t>
  </si>
  <si>
    <t>Первісна вартість грн.</t>
  </si>
  <si>
    <t>КП «Кролевецька центральна районна лікарня»</t>
  </si>
  <si>
    <t>Прицеп  88-21ОТ</t>
  </si>
  <si>
    <t>Автомобиль ВАЗ 21-053 00249 СВ</t>
  </si>
  <si>
    <t>Загальна площа кв.м.</t>
  </si>
  <si>
    <t>Примітка</t>
  </si>
  <si>
    <t>Блок двигуна</t>
  </si>
  <si>
    <t>1.</t>
  </si>
  <si>
    <t>Будівля районного будинку культури</t>
  </si>
  <si>
    <t>Будівля з навісом та майданчик,білетна каса</t>
  </si>
  <si>
    <t>1967</t>
  </si>
  <si>
    <t>Памятник "Захисникам України"</t>
  </si>
  <si>
    <t>2019</t>
  </si>
  <si>
    <t>м.Кролевець,             пл. Миру 2</t>
  </si>
  <si>
    <t>м.Кролевець,            пл. Миру 2</t>
  </si>
  <si>
    <t>Будівля музею</t>
  </si>
  <si>
    <t>м.Кролевець бульвар Шевченка,33</t>
  </si>
  <si>
    <t>Огорожа</t>
  </si>
  <si>
    <t>Вітраж декоративний</t>
  </si>
  <si>
    <t>Хвіртка</t>
  </si>
  <si>
    <t>Ворота</t>
  </si>
  <si>
    <t>Цегляна доріжка</t>
  </si>
  <si>
    <t>м.Кролевець,            пл. Свободи (парк)</t>
  </si>
  <si>
    <t>Додаток 6</t>
  </si>
  <si>
    <t>по вул. Спортивна, 17</t>
  </si>
  <si>
    <t>Вул. Спортивна, 17</t>
  </si>
  <si>
    <t>26 280,43</t>
  </si>
  <si>
    <t>по вул. Героїв Крут, 2</t>
  </si>
  <si>
    <t>Вул. Героїв Крут, 2</t>
  </si>
  <si>
    <t>38 515,40</t>
  </si>
  <si>
    <t>по вул. Героїв України, 39А</t>
  </si>
  <si>
    <t>Вул. Героїв України, 39А</t>
  </si>
  <si>
    <t>120 570,20</t>
  </si>
  <si>
    <t>по вул. Поштова, 17а</t>
  </si>
  <si>
    <t>Вул. Поштова, 17а</t>
  </si>
  <si>
    <t>по вул. Садова, 25</t>
  </si>
  <si>
    <t xml:space="preserve"> Вул. Садова, 25</t>
  </si>
  <si>
    <t>по вул. 8 Березня, 36а</t>
  </si>
  <si>
    <t>Вул. 8 Березня, 36а</t>
  </si>
  <si>
    <t>72 369,89</t>
  </si>
  <si>
    <t>по пл. Миру, 6б</t>
  </si>
  <si>
    <t>Пл. Миру, 6б</t>
  </si>
  <si>
    <t>87 504,00</t>
  </si>
  <si>
    <t>31 002,97</t>
  </si>
  <si>
    <t>Трактор ЛТЗ-55</t>
  </si>
  <si>
    <t>Прицеп для трактора</t>
  </si>
  <si>
    <t>Мотоцикл «Днепр»</t>
  </si>
  <si>
    <t>Адміністративна будівля</t>
  </si>
  <si>
    <t>М.Кролевець пл.Миру 1</t>
  </si>
  <si>
    <t>691,3 м2</t>
  </si>
  <si>
    <t>Гараж</t>
  </si>
  <si>
    <t>92,4 м2</t>
  </si>
  <si>
    <t>М.Кролевець пл.Миру1</t>
  </si>
  <si>
    <t>61,3 м2</t>
  </si>
  <si>
    <t>Туалет</t>
  </si>
  <si>
    <t>6 м2</t>
  </si>
  <si>
    <t>Топкова</t>
  </si>
  <si>
    <t>13,6 м2</t>
  </si>
  <si>
    <t>Двокімнатна квартира</t>
  </si>
  <si>
    <t>м.Кролевець, Жаркова 3</t>
  </si>
  <si>
    <t>42,3 м2</t>
  </si>
  <si>
    <t>Огорожа з дерев»яними стовпчиками</t>
  </si>
  <si>
    <t>Огорожа з цегляними стовпчиками</t>
  </si>
  <si>
    <t>Ворота металеві</t>
  </si>
  <si>
    <t>Накриття для зберігання дров</t>
  </si>
  <si>
    <t>18.м2</t>
  </si>
  <si>
    <t>45 м2</t>
  </si>
  <si>
    <t>Нежитлова будівля Б1</t>
  </si>
  <si>
    <t>м. Кролевець вул. Соборна 15</t>
  </si>
  <si>
    <t>265 м2</t>
  </si>
  <si>
    <t>Нежитлова будівля Б2</t>
  </si>
  <si>
    <t>м. Кролевець вул. Соборна 15 -А</t>
  </si>
  <si>
    <t>102 м2</t>
  </si>
  <si>
    <t>Гараж металевий</t>
  </si>
  <si>
    <r>
      <t xml:space="preserve">Балансоутримувач  - </t>
    </r>
    <r>
      <rPr>
        <b/>
        <i/>
        <sz val="14"/>
        <rFont val="Times New Roman"/>
        <family val="1"/>
      </rPr>
      <t>Кролевецька районна рада</t>
    </r>
  </si>
  <si>
    <t>Додаток 3</t>
  </si>
  <si>
    <t>Будівля молочної кухні</t>
  </si>
  <si>
    <t>м.Кролевець, пр.Миру,15</t>
  </si>
  <si>
    <t>Будівля лікарні 3-х поверхова (дитяче)</t>
  </si>
  <si>
    <t>м.Кролевець,бульвар Шевченка.57</t>
  </si>
  <si>
    <t>Техпаспорт знаходиться в комплексі будівель Кролевецької ЦРЛ</t>
  </si>
  <si>
    <t>Будівля стационару</t>
  </si>
  <si>
    <t>Амбулаторія АЗПСМ с.Алтинівка вул.Бесалівка,13в</t>
  </si>
  <si>
    <t>Сарай</t>
  </si>
  <si>
    <t>Амбулаторія АЗПСМ с.Алтинівка вул.Бесалівка,13а</t>
  </si>
  <si>
    <t>Котельня з добудовами (гараж)</t>
  </si>
  <si>
    <t>Амбулаторія АЗПСМ с.Алтинівка вул.Бесалівка,13б</t>
  </si>
  <si>
    <t>Будівля кухни з добудованою пральнею</t>
  </si>
  <si>
    <t xml:space="preserve">Будівля лікарні </t>
  </si>
  <si>
    <t>Погріб</t>
  </si>
  <si>
    <t>10330049-50</t>
  </si>
  <si>
    <t>Колодязь</t>
  </si>
  <si>
    <t>Будівля амбулаторії з підвалом</t>
  </si>
  <si>
    <t>Сільська лікарська амбулаторія с.Бистрик вул.Сайківська,38А</t>
  </si>
  <si>
    <t>10310154,              10330162</t>
  </si>
  <si>
    <t>Наружна площа</t>
  </si>
  <si>
    <t>Будівля амбулаторії</t>
  </si>
  <si>
    <t xml:space="preserve">Амбулаторія АЗПСМ с.Дубовичі           вул.Цимбала,2 Б </t>
  </si>
  <si>
    <t>Будівля котельні</t>
  </si>
  <si>
    <t>Будівля гаража</t>
  </si>
  <si>
    <t>Будинок стаціонару</t>
  </si>
  <si>
    <t>Фельдшерсько-акушерський пункт с.Камінь вул.Шевченка,3</t>
  </si>
  <si>
    <t>Будівля сараю</t>
  </si>
  <si>
    <t>Будівля стаціонару</t>
  </si>
  <si>
    <t>Будівля гаражу-пральні</t>
  </si>
  <si>
    <t>Сарай (конюшня)</t>
  </si>
  <si>
    <t>Будівля стаціонару з кабінетами</t>
  </si>
  <si>
    <t>Сільська лікарська амбулаторія с.Спаське вул.Шевченка,20</t>
  </si>
  <si>
    <t>Будівля кухні з пральнею</t>
  </si>
  <si>
    <t>Ворота з фірткою</t>
  </si>
  <si>
    <t>Огорожа 150м</t>
  </si>
  <si>
    <t>Будівля стаціонару з котельнею</t>
  </si>
  <si>
    <t>Амбулаторія ЗПСМ с.Мутин вул.Кролевецька,12А</t>
  </si>
  <si>
    <t>Будівля складу</t>
  </si>
  <si>
    <t>Будівля пральні з кухнею</t>
  </si>
  <si>
    <t>Будинок контори</t>
  </si>
  <si>
    <t xml:space="preserve">Огорожа </t>
  </si>
  <si>
    <t>Льодник</t>
  </si>
  <si>
    <t>Водогін</t>
  </si>
  <si>
    <t>Амбулаторія ЗПСМ с.Обтове вул.Центральна,60А</t>
  </si>
  <si>
    <t>Будинок лікаря</t>
  </si>
  <si>
    <t>Будівля стаціонару з підвалом</t>
  </si>
  <si>
    <t>Будівля кухні-пральні</t>
  </si>
  <si>
    <t xml:space="preserve">Будівля амбулаторії </t>
  </si>
  <si>
    <t>Амбулаторія ЗПСМ с.Обтове вул.Центральна,60</t>
  </si>
  <si>
    <t>Огрожа</t>
  </si>
  <si>
    <t>Фельдшерсько-акушерський пункт с.Тулиголове вул.Щепкіна,7</t>
  </si>
  <si>
    <t>Амбулаторія ЗПСМ с.Ярославець вул.Перемоги,13</t>
  </si>
  <si>
    <t>Відсутній техпаспорт на будівлю (буде передаватись  згідно сесії с/р в жовтні)</t>
  </si>
  <si>
    <t>Будівля котельня-пральня</t>
  </si>
  <si>
    <t>Будівля аптеки</t>
  </si>
  <si>
    <t>Амбулаторія ЗПСМ с.Ярославець вул.Перемоги,16б</t>
  </si>
  <si>
    <t>Будівля ФАП</t>
  </si>
  <si>
    <t>Фельдшерсько-акушерський пункт с.Білогриве вул.Шкільна,29</t>
  </si>
  <si>
    <t>Фельдшерсько-акушерський пункт с.Буйвалове вул.Нова,7</t>
  </si>
  <si>
    <t>Будівля ФП</t>
  </si>
  <si>
    <t>Фельдшерський пункт с.Воргол вул.Центральна,22а</t>
  </si>
  <si>
    <t>Фельдшерсько-акушерський пункт с.Грузьке вул.Садова,24</t>
  </si>
  <si>
    <t>Фельдшерсько-акушерський пункт с.Добротове вул.Мічуріна,67</t>
  </si>
  <si>
    <t>Будинок медпункту</t>
  </si>
  <si>
    <t>Фельдшерсько-акушерський пункт с.Зазірки вул.Рубанівка,84</t>
  </si>
  <si>
    <t>Будівля  ФП</t>
  </si>
  <si>
    <t>Фельдшерський пункт с.Заболотово вул.Берегова,9</t>
  </si>
  <si>
    <t>Фельдшерський пункт с.Калашинівка вул.Приозерна,40</t>
  </si>
  <si>
    <t>Фельдшерський пункт с.Любитове вул.Широка,15</t>
  </si>
  <si>
    <t>Фельдшерський пункт с.Любітове вул.Широка,15</t>
  </si>
  <si>
    <t>Фельдшерський пункт с.Лапшине вул.Хутірська ,44</t>
  </si>
  <si>
    <t>Фельдшерсько-акушерський пункт с.Локня вул.Алексєєва,34</t>
  </si>
  <si>
    <t>Фельдшерський пункт с.Новоселиця вул.Садова,50</t>
  </si>
  <si>
    <t>Фельдшерський пункт с.Отрохове вул.Шевченка,28</t>
  </si>
  <si>
    <t>Фельдшерський  пункт с.Погоріловка вул.Деснянська,39</t>
  </si>
  <si>
    <t>Фельдшерсько-акушерський пункт с.Реутинці вул.Перемоги,19а</t>
  </si>
  <si>
    <t>Фельдшерський пункт с.Терехова вул.Комуна,26</t>
  </si>
  <si>
    <t>Будівля медпункту</t>
  </si>
  <si>
    <t>Фельдшерський  пункт с.Хрещатик вул.Зелена,20</t>
  </si>
  <si>
    <t>Фельдшерський  пункт с.Хрещатик вул.Зелена,24</t>
  </si>
  <si>
    <t>Фельдшерський пункт с.Червона гірка вул.Червоногірська,28Б</t>
  </si>
  <si>
    <t>Будівля ФАП з погребом</t>
  </si>
  <si>
    <t>Фельдшерсько-акушерський пункт с.Божок                             1-й провул.Мічуріна.1</t>
  </si>
  <si>
    <t>10310213,              10330215</t>
  </si>
  <si>
    <t xml:space="preserve">Будівля ФП </t>
  </si>
  <si>
    <t>Фельдшерський пункт с.Ярове вул.Селянська,26</t>
  </si>
  <si>
    <t>Автомобіль медичної допомоги AC-G-322141  BM 01-34 BI</t>
  </si>
  <si>
    <t>Автомобіль медичної допомоги AC-U-396295 ШД  BM 01-24 BI</t>
  </si>
  <si>
    <t>Велосипед</t>
  </si>
  <si>
    <t xml:space="preserve">Автомобіль УАЗ -U-396295                      ВМ 01-25 ВІ </t>
  </si>
  <si>
    <t>Автомобіль ВАЗ-2121                           ВМ 01-32 ВІ</t>
  </si>
  <si>
    <t>1989</t>
  </si>
  <si>
    <t xml:space="preserve">Автомобіль швидкої допомоги УАЗ 3962 ВМ 01-26 ВІ  </t>
  </si>
  <si>
    <t>2008</t>
  </si>
  <si>
    <t xml:space="preserve">Автомобіль швидкої допомоги ВАЗ 21043 ВМ 01-35 ВІ  </t>
  </si>
  <si>
    <t>2009</t>
  </si>
  <si>
    <t xml:space="preserve">Автомобіль швидкої допомоги УАЗ 3962 ВМ 01-27 ВІ  </t>
  </si>
  <si>
    <t>Автомобіль спеціалізованої медичної допомоги OPEL Combo ВМ 01-29 ВІ</t>
  </si>
  <si>
    <t>Автомобіль спеціалізованої медичної допомоги Renault Duster ВМ 56-02 CІ</t>
  </si>
  <si>
    <t>2020</t>
  </si>
  <si>
    <t>Автомобіль спеціалізованої медичної допомоги Renault Duster ВМ 56-05 CІ</t>
  </si>
  <si>
    <t>Автомобіль спеціалізованої медичної допомоги Renault Duster ВМ 56-06 CІ</t>
  </si>
  <si>
    <r>
      <t>Назва об</t>
    </r>
    <r>
      <rPr>
        <sz val="10"/>
        <rFont val="Arial"/>
        <family val="2"/>
      </rPr>
      <t>'</t>
    </r>
    <r>
      <rPr>
        <sz val="10"/>
        <rFont val="Arial Cyr"/>
        <family val="0"/>
      </rPr>
      <t>єкту</t>
    </r>
  </si>
  <si>
    <t>Балансоутримувач -   КЗ "Заміський дитячий оздоровчий табір "Ластівка"</t>
  </si>
  <si>
    <t>Будівля спального корпусу 2-х поверхова</t>
  </si>
  <si>
    <t>Будівля їдальні з підвалом</t>
  </si>
  <si>
    <t>Будівля котельні з пральнею</t>
  </si>
  <si>
    <t>Водоочисні споруди</t>
  </si>
  <si>
    <t>1948</t>
  </si>
  <si>
    <t>Огорожа металева</t>
  </si>
  <si>
    <t>Катамаран ZelGear Кріпиш 4+2</t>
  </si>
  <si>
    <t>2018</t>
  </si>
  <si>
    <t>Додаток 12</t>
  </si>
  <si>
    <t>2014</t>
  </si>
  <si>
    <t>не встановлено</t>
  </si>
  <si>
    <t xml:space="preserve">Автомобіль «Таврія» ЗАЗ-1102, реєстраційний №034 23 СВ </t>
  </si>
  <si>
    <t>Автомобіль «Таврія» ЗАЗ-110550, реєстраційний №14 52 СІА</t>
  </si>
  <si>
    <t>1929</t>
  </si>
  <si>
    <t>Автомобіль ГАЗ-22171, ВМ 71-95 АА</t>
  </si>
  <si>
    <t>Автомобіль ВАЗ-21074, ВМ 35-57 АР</t>
  </si>
  <si>
    <t>не визначено</t>
  </si>
  <si>
    <t>Автомобіль ВАЗ-2121, 002-01 СВ</t>
  </si>
  <si>
    <t>Автомобіль ГАЗ-31105, ВМ 21-17 АК</t>
  </si>
  <si>
    <t>Екскаватор Белорусь,№03160 СА</t>
  </si>
  <si>
    <t>Автомобіль ЗИЛ-ММЗ,№4663 СУО</t>
  </si>
  <si>
    <t>Автомобіль УАЗ, №6357 СУА</t>
  </si>
  <si>
    <t>Автомобіль КАМАЗ,№4010 СУР</t>
  </si>
  <si>
    <t>Автомобіль БАФ, ГАЗ-53,№2426 СІА</t>
  </si>
  <si>
    <t>Автомобіль ГАЗ 33-07 ЗНГ ВМ 1564 АС</t>
  </si>
  <si>
    <t>Після аварії</t>
  </si>
  <si>
    <t>Автомобиль ТОЙОТА  «ХАЙ ЕЙС» 22 82 СІА</t>
  </si>
  <si>
    <t xml:space="preserve">Автомобіль ЗИЛ 130 ВМ 1566АС </t>
  </si>
  <si>
    <t>Автомобіль меддопомога УАЗ 3962 ВМ 95 81 АН</t>
  </si>
  <si>
    <t>Автомобіль Ланос ЗАЗ TF 699Р  ВМ 19 75 АН</t>
  </si>
  <si>
    <t>Автомобіль АС-396295ШД  ВМ 96 39 АХ</t>
  </si>
  <si>
    <t>Сумська обл.Кролевецький р-н с.Алтинівка.                    вул Чайківка,19</t>
  </si>
  <si>
    <t>учбове приміщення.(молодші класи)</t>
  </si>
  <si>
    <t>вул.Чайківка,16</t>
  </si>
  <si>
    <t>1961</t>
  </si>
  <si>
    <t>1904</t>
  </si>
  <si>
    <t>1992</t>
  </si>
  <si>
    <t>учбове приміщення(основне,цегл.)</t>
  </si>
  <si>
    <t>учбове приміщення.(спортзал,інтерн.)</t>
  </si>
  <si>
    <t>1969</t>
  </si>
  <si>
    <t>Учбове приміщення (майст дерев)</t>
  </si>
  <si>
    <t>Погріб шкільний № 1</t>
  </si>
  <si>
    <t>с.Бистрик                    вул. Центральна,93е</t>
  </si>
  <si>
    <t>приміщення школи</t>
  </si>
  <si>
    <t>1968</t>
  </si>
  <si>
    <t>приміщення майстерні (аварійне)</t>
  </si>
  <si>
    <t>огорожа деревяна</t>
  </si>
  <si>
    <t>приміщення старої школи( аварійне)</t>
  </si>
  <si>
    <t>приміщення дитячого садка</t>
  </si>
  <si>
    <t>вул. Центральна ,93д</t>
  </si>
  <si>
    <t>19століття</t>
  </si>
  <si>
    <t>туалет житлового будинку</t>
  </si>
  <si>
    <t>1945</t>
  </si>
  <si>
    <t>сарай деревяний ( завгосп).(шелівка)</t>
  </si>
  <si>
    <t>забор житлового будинку</t>
  </si>
  <si>
    <t>учбове  приміщення № 2 майстерня</t>
  </si>
  <si>
    <t>приміщення Інтернату(непридатне)</t>
  </si>
  <si>
    <t>Будівля № 6(котельня)</t>
  </si>
  <si>
    <t>Будівля майстерні (непридатне)</t>
  </si>
  <si>
    <t>будівля цегляна 2-повер.</t>
  </si>
  <si>
    <t>приміщення Майстерні</t>
  </si>
  <si>
    <t>житловлий будинок деревяний.</t>
  </si>
  <si>
    <t>погріб цегляний.(біля майст)</t>
  </si>
  <si>
    <t>погріб цегляний(біля їдальні)</t>
  </si>
  <si>
    <t>погріб цегляний.(біля будинку)</t>
  </si>
  <si>
    <t>спортивна дитяча площадка</t>
  </si>
  <si>
    <r>
      <t>ф</t>
    </r>
    <r>
      <rPr>
        <b/>
        <sz val="9"/>
        <rFont val="Times New Roman"/>
        <family val="1"/>
      </rPr>
      <t>ілія опорного закладу загальної середньої освіти «Мутинська загальноосвітня школа І-ІІІ ступенів Кролевецької районної ради Сумської області» – Литвиновицький навчально-виховний комплекс «загальноосвітня школа І-ІІ ступенів – дошкільний навчальний заклад (дитячий садок)» Кролевецької районної ради Сумської обл.</t>
    </r>
  </si>
  <si>
    <t>будівля школи 2 поверх.</t>
  </si>
  <si>
    <t>будівля №1 цегл (спорт)</t>
  </si>
  <si>
    <t>будівля № 2 дерев(кухня)</t>
  </si>
  <si>
    <t>будівля № 4 дерев(інт.,кух)</t>
  </si>
  <si>
    <t>2005</t>
  </si>
  <si>
    <t>будівля тиру з гаражами</t>
  </si>
  <si>
    <t>учбове приміщення.(основне)</t>
  </si>
  <si>
    <t>вул.Шлях,13</t>
  </si>
  <si>
    <t>будинок № 4 квартира</t>
  </si>
  <si>
    <t>вул.Глухівський шлях71</t>
  </si>
  <si>
    <t>1912</t>
  </si>
  <si>
    <t>приміщення учбове(житловий буд.)</t>
  </si>
  <si>
    <t>Перемоги,1</t>
  </si>
  <si>
    <t>сарай цегляний критий шифер</t>
  </si>
  <si>
    <t>шкільний будинок(молодші класи)</t>
  </si>
  <si>
    <t>шкільний будинок (бібліот.)</t>
  </si>
  <si>
    <t>1963</t>
  </si>
  <si>
    <t>приміщення.дитячого садка</t>
  </si>
  <si>
    <t>вул Центральна ,9</t>
  </si>
  <si>
    <t>с.Гречкине вул.       Центральна,40</t>
  </si>
  <si>
    <t>приміщення  старої школи</t>
  </si>
  <si>
    <t xml:space="preserve">погріб </t>
  </si>
  <si>
    <t>1918</t>
  </si>
  <si>
    <t>вулМічуріна 72</t>
  </si>
  <si>
    <t>1971</t>
  </si>
  <si>
    <t>будівля  дитячого садка</t>
  </si>
  <si>
    <t>вул.Українська 5</t>
  </si>
  <si>
    <t>погріб дитячого садка</t>
  </si>
  <si>
    <t xml:space="preserve">учбове приміщення </t>
  </si>
  <si>
    <t>1940</t>
  </si>
  <si>
    <t>1875</t>
  </si>
  <si>
    <t>добудова1963р</t>
  </si>
  <si>
    <t>приміщення кухні, столови</t>
  </si>
  <si>
    <t>вул.Центральна12</t>
  </si>
  <si>
    <t>добудова1964р</t>
  </si>
  <si>
    <t>1966</t>
  </si>
  <si>
    <t>1935</t>
  </si>
  <si>
    <t>учбове приміщення.(ракушне)</t>
  </si>
  <si>
    <r>
      <t>учбове приміщення.</t>
    </r>
    <r>
      <rPr>
        <b/>
        <sz val="11"/>
        <rFont val="Times New Roman"/>
        <family val="1"/>
      </rPr>
      <t>(Майорівки)</t>
    </r>
  </si>
  <si>
    <t>с.Майорівка</t>
  </si>
  <si>
    <t>вул.Шкільна,11</t>
  </si>
  <si>
    <t>1907</t>
  </si>
  <si>
    <t>добудова 2000р</t>
  </si>
  <si>
    <t>приміщення № 2(молодші класи)</t>
  </si>
  <si>
    <t>приміщення № 3(фіз.хім.каб)</t>
  </si>
  <si>
    <t>1936</t>
  </si>
  <si>
    <t>приміщення № 4(майстерня)</t>
  </si>
  <si>
    <t>прибудова до приміщення.№ 2</t>
  </si>
  <si>
    <t>с.Воргол вул.Бочанівка5а</t>
  </si>
  <si>
    <t>18століття</t>
  </si>
  <si>
    <t>Будівля  нежитлова( СЮН)</t>
  </si>
  <si>
    <t>с.Спаське вул.Вязова,21</t>
  </si>
  <si>
    <t>вул. Івана Дударя ,7</t>
  </si>
  <si>
    <t>до революції</t>
  </si>
  <si>
    <t>вул Грушевського,15</t>
  </si>
  <si>
    <t>до1917 р</t>
  </si>
  <si>
    <t>вул.Грушевського,15</t>
  </si>
  <si>
    <t>будівля учбова</t>
  </si>
  <si>
    <t>вул.І Франка,11</t>
  </si>
  <si>
    <t>нежитлова будівля з котельнею</t>
  </si>
  <si>
    <t>вбиральня</t>
  </si>
  <si>
    <t xml:space="preserve"> м.Кролевець вул. Зелінського,19</t>
  </si>
  <si>
    <t>автомобіль ГАЗ -24 (51-33 СІА)</t>
  </si>
  <si>
    <t>автомобіль ГАЗ 32213( ВМ 1714 АА)</t>
  </si>
  <si>
    <t>автомобіль ВАЗ-2107 (ВМ 1382 АЕ)</t>
  </si>
  <si>
    <t>прицеп тракторний ( 06-11СД )</t>
  </si>
  <si>
    <t>трактор ЮМЗ-6 (27-54ФП)</t>
  </si>
  <si>
    <t>автобус I-YAN А07А1 (ВМ3235АА)</t>
  </si>
  <si>
    <t>прицеп тракторний (без номера)</t>
  </si>
  <si>
    <t>прицеп тракторний ( без номера)</t>
  </si>
  <si>
    <t>автобус БАЗ -А079 (ВМ 2983 АА)</t>
  </si>
  <si>
    <t>трактор МТЗ-  (73-43 СД)</t>
  </si>
  <si>
    <t>автобус БАЗ-2215(0002-23СА)</t>
  </si>
  <si>
    <t>прицеп тракторний  (без номера)</t>
  </si>
  <si>
    <t>автомобіль ГАЗ 32213 (ВМ 1715 АА)</t>
  </si>
  <si>
    <t>трактор Т-40  (СД 49-44)</t>
  </si>
  <si>
    <t>прицеп тракторний  ( 05385ВМ)</t>
  </si>
  <si>
    <t>прицеп тракторний (08-50 ФП)</t>
  </si>
  <si>
    <t>автомобіль ГАЗ-52 (72-03 СУО)</t>
  </si>
  <si>
    <t>автомобіль ГАЗ-32213 ( ВМ 1713 АА)</t>
  </si>
  <si>
    <t>автобус БАЗ -А079 (ВМ 3738 АА)</t>
  </si>
  <si>
    <t>трактор Т-40  (84-26ФС)</t>
  </si>
  <si>
    <t>АС - Р 4234 Мрія  (ВМ 4522АА)</t>
  </si>
  <si>
    <t>ПАЗ АС -Р-32053-07"Мрія" (ВМ 4102 АА)</t>
  </si>
  <si>
    <t>вул.Шкільна,8</t>
  </si>
  <si>
    <t>Нежитлова будівля (клуб)</t>
  </si>
  <si>
    <r>
      <t>Будівля лікарні 3</t>
    </r>
    <r>
      <rPr>
        <vertAlign val="superscript"/>
        <sz val="14"/>
        <rFont val="Times New Roman"/>
        <family val="1"/>
      </rPr>
      <t>х</t>
    </r>
    <r>
      <rPr>
        <sz val="14"/>
        <rFont val="Times New Roman"/>
        <family val="1"/>
      </rPr>
      <t xml:space="preserve"> поверхова ( пологове) </t>
    </r>
  </si>
  <si>
    <r>
      <t>Головний корпус ЦРЛ 4</t>
    </r>
    <r>
      <rPr>
        <vertAlign val="superscript"/>
        <sz val="14"/>
        <rFont val="Times New Roman"/>
        <family val="1"/>
      </rPr>
      <t xml:space="preserve">х </t>
    </r>
    <r>
      <rPr>
        <sz val="14"/>
        <rFont val="Times New Roman"/>
        <family val="1"/>
      </rPr>
      <t xml:space="preserve"> поверховий</t>
    </r>
  </si>
  <si>
    <r>
      <t>Будівля поліклініки 2</t>
    </r>
    <r>
      <rPr>
        <vertAlign val="superscript"/>
        <sz val="14"/>
        <rFont val="Times New Roman"/>
        <family val="1"/>
      </rPr>
      <t>х</t>
    </r>
    <r>
      <rPr>
        <sz val="14"/>
        <rFont val="Times New Roman"/>
        <family val="1"/>
      </rPr>
      <t xml:space="preserve"> поверхова</t>
    </r>
  </si>
  <si>
    <t>с. Погорілівка, вул. Деснянська,34</t>
  </si>
  <si>
    <r>
      <t>Назва об</t>
    </r>
    <r>
      <rPr>
        <b/>
        <sz val="14"/>
        <rFont val="Arial"/>
        <family val="2"/>
      </rPr>
      <t>'</t>
    </r>
    <r>
      <rPr>
        <b/>
        <sz val="14"/>
        <rFont val="Arial Cyr"/>
        <family val="0"/>
      </rPr>
      <t>єкту</t>
    </r>
  </si>
  <si>
    <t xml:space="preserve">    спільної власності територіальних громад сіл і міста Кролевецького району</t>
  </si>
  <si>
    <t xml:space="preserve">    спільної власності територіальних громад сіл і міста Кролевецького райну</t>
  </si>
  <si>
    <t>спільної власності територіальних громад сіл і міста Кролевецького району</t>
  </si>
  <si>
    <t xml:space="preserve"> спільної власності територіальних громад сіл і міста Кролевецького району </t>
  </si>
  <si>
    <t xml:space="preserve">Заступник голови </t>
  </si>
  <si>
    <t>Олексій БОЙЧЕНКО</t>
  </si>
  <si>
    <t>до рішення районної ради</t>
  </si>
  <si>
    <t xml:space="preserve"> </t>
  </si>
  <si>
    <t>восьмого скликання від 20.03.2024</t>
  </si>
  <si>
    <t xml:space="preserve"> спільної власності територіальних громад сіл і міста Кролевецького району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</si>
</sst>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[$-FC19]d\ mmmm\ yyyy\ &quot;г.&quot;"/>
    <numFmt numFmtId="197" formatCode="0.0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\ _₴"/>
  </numFmts>
  <fonts count="6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sz val="10.5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right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top"/>
    </xf>
    <xf numFmtId="49" fontId="10" fillId="33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wrapText="1"/>
    </xf>
    <xf numFmtId="0" fontId="9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9" fillId="0" borderId="14" xfId="0" applyNumberFormat="1" applyFont="1" applyBorder="1" applyAlignment="1">
      <alignment horizontal="left" vertical="top" wrapText="1" indent="4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NumberFormat="1" applyFont="1" applyBorder="1" applyAlignment="1">
      <alignment horizontal="left" vertical="top" wrapText="1" indent="4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top" wrapText="1"/>
    </xf>
    <xf numFmtId="197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10" fillId="33" borderId="10" xfId="0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9" fillId="0" borderId="10" xfId="52" applyFont="1" applyBorder="1" applyAlignment="1">
      <alignment horizontal="left"/>
      <protection/>
    </xf>
    <xf numFmtId="0" fontId="2" fillId="33" borderId="10" xfId="0" applyFont="1" applyFill="1" applyBorder="1" applyAlignment="1">
      <alignment horizontal="left" wrapText="1"/>
    </xf>
    <xf numFmtId="0" fontId="9" fillId="0" borderId="10" xfId="52" applyFont="1" applyBorder="1" applyAlignment="1">
      <alignment horizontal="left" wrapText="1"/>
      <protection/>
    </xf>
    <xf numFmtId="0" fontId="9" fillId="0" borderId="13" xfId="52" applyFont="1" applyBorder="1" applyAlignment="1">
      <alignment horizontal="left"/>
      <protection/>
    </xf>
    <xf numFmtId="0" fontId="9" fillId="0" borderId="11" xfId="52" applyFont="1" applyFill="1" applyBorder="1" applyAlignment="1">
      <alignment horizontal="left"/>
      <protection/>
    </xf>
    <xf numFmtId="0" fontId="2" fillId="0" borderId="13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justify" vertical="center" wrapText="1"/>
    </xf>
    <xf numFmtId="204" fontId="2" fillId="33" borderId="10" xfId="0" applyNumberFormat="1" applyFont="1" applyFill="1" applyBorder="1" applyAlignment="1">
      <alignment horizontal="center" wrapText="1"/>
    </xf>
    <xf numFmtId="204" fontId="9" fillId="0" borderId="10" xfId="52" applyNumberFormat="1" applyFont="1" applyBorder="1" applyAlignment="1">
      <alignment horizontal="center"/>
      <protection/>
    </xf>
    <xf numFmtId="204" fontId="9" fillId="0" borderId="13" xfId="52" applyNumberFormat="1" applyFont="1" applyBorder="1" applyAlignment="1">
      <alignment horizontal="center"/>
      <protection/>
    </xf>
    <xf numFmtId="204" fontId="2" fillId="33" borderId="13" xfId="0" applyNumberFormat="1" applyFont="1" applyFill="1" applyBorder="1" applyAlignment="1">
      <alignment horizont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6" fillId="0" borderId="10" xfId="52" applyFont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3" xfId="52" applyFont="1" applyBorder="1" applyAlignment="1">
      <alignment horizontal="center"/>
      <protection/>
    </xf>
    <xf numFmtId="0" fontId="9" fillId="0" borderId="13" xfId="0" applyFont="1" applyBorder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top" wrapText="1"/>
    </xf>
    <xf numFmtId="0" fontId="9" fillId="0" borderId="10" xfId="52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2"/>
    </xf>
    <xf numFmtId="4" fontId="9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/>
    </xf>
    <xf numFmtId="2" fontId="4" fillId="34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2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vertical="top"/>
    </xf>
    <xf numFmtId="0" fontId="30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left" vertical="top" wrapText="1" indent="4"/>
    </xf>
    <xf numFmtId="0" fontId="23" fillId="0" borderId="10" xfId="0" applyFont="1" applyBorder="1" applyAlignment="1">
      <alignment wrapText="1"/>
    </xf>
    <xf numFmtId="2" fontId="15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 vertical="top"/>
    </xf>
    <xf numFmtId="0" fontId="27" fillId="0" borderId="10" xfId="0" applyFont="1" applyBorder="1" applyAlignment="1">
      <alignment/>
    </xf>
    <xf numFmtId="0" fontId="15" fillId="33" borderId="10" xfId="0" applyFont="1" applyFill="1" applyBorder="1" applyAlignment="1">
      <alignment wrapText="1"/>
    </xf>
    <xf numFmtId="2" fontId="1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view="pageBreakPreview" zoomScale="120" zoomScaleSheetLayoutView="120" workbookViewId="0" topLeftCell="A1">
      <selection activeCell="J6" sqref="J6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4.375" style="0" customWidth="1"/>
    <col min="8" max="8" width="13.375" style="0" customWidth="1"/>
    <col min="9" max="9" width="12.875" style="0" customWidth="1"/>
    <col min="10" max="10" width="22.625" style="0" customWidth="1"/>
    <col min="12" max="12" width="10.625" style="0" bestFit="1" customWidth="1"/>
  </cols>
  <sheetData>
    <row r="1" spans="9:11" ht="15.75">
      <c r="I1" s="248" t="s">
        <v>216</v>
      </c>
      <c r="J1" s="248"/>
      <c r="K1" s="248"/>
    </row>
    <row r="2" spans="9:11" ht="15.75">
      <c r="I2" s="248" t="s">
        <v>675</v>
      </c>
      <c r="J2" s="248"/>
      <c r="K2" s="248"/>
    </row>
    <row r="3" spans="9:11" ht="15.75">
      <c r="I3" s="248" t="s">
        <v>677</v>
      </c>
      <c r="J3" s="248"/>
      <c r="K3" s="248"/>
    </row>
    <row r="4" spans="9:11" ht="15.75">
      <c r="I4" s="248"/>
      <c r="J4" s="248"/>
      <c r="K4" s="248"/>
    </row>
    <row r="5" spans="3:10" ht="18.75">
      <c r="C5" s="27"/>
      <c r="D5" s="30" t="s">
        <v>0</v>
      </c>
      <c r="E5" s="30"/>
      <c r="F5" s="30" t="s">
        <v>9</v>
      </c>
      <c r="G5" s="30"/>
      <c r="H5" s="30"/>
      <c r="I5" s="30"/>
      <c r="J5" s="30"/>
    </row>
    <row r="6" spans="3:10" ht="18.75">
      <c r="C6" s="27"/>
      <c r="D6" s="30" t="s">
        <v>215</v>
      </c>
      <c r="E6" s="30"/>
      <c r="F6" s="30"/>
      <c r="G6" s="30"/>
      <c r="H6" s="30"/>
      <c r="I6" s="30"/>
      <c r="J6" s="30"/>
    </row>
    <row r="7" spans="3:10" ht="18.75">
      <c r="C7" s="252" t="s">
        <v>221</v>
      </c>
      <c r="D7" s="252"/>
      <c r="E7" s="252"/>
      <c r="F7" s="252"/>
      <c r="G7" s="252"/>
      <c r="H7" s="252"/>
      <c r="I7" s="252"/>
      <c r="J7" s="252"/>
    </row>
    <row r="8" spans="2:10" ht="51" customHeight="1">
      <c r="B8" s="10" t="s">
        <v>1</v>
      </c>
      <c r="C8" s="35" t="s">
        <v>298</v>
      </c>
      <c r="D8" s="63" t="s">
        <v>2</v>
      </c>
      <c r="E8" s="63" t="s">
        <v>3</v>
      </c>
      <c r="F8" s="63" t="s">
        <v>4</v>
      </c>
      <c r="G8" s="63" t="s">
        <v>5</v>
      </c>
      <c r="H8" s="63" t="s">
        <v>6</v>
      </c>
      <c r="I8" s="63" t="s">
        <v>21</v>
      </c>
      <c r="J8" s="63" t="s">
        <v>7</v>
      </c>
    </row>
    <row r="9" spans="2:10" ht="18" customHeight="1">
      <c r="B9" s="1">
        <v>1</v>
      </c>
      <c r="C9" s="129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</row>
    <row r="10" spans="2:10" ht="15">
      <c r="B10" s="86"/>
      <c r="C10" s="185" t="s">
        <v>24</v>
      </c>
      <c r="D10" s="89"/>
      <c r="E10" s="89"/>
      <c r="F10" s="92"/>
      <c r="G10" s="89"/>
      <c r="H10" s="89"/>
      <c r="I10" s="89"/>
      <c r="J10" s="89"/>
    </row>
    <row r="11" spans="2:10" ht="30">
      <c r="B11" s="86">
        <v>1</v>
      </c>
      <c r="C11" s="11" t="s">
        <v>22</v>
      </c>
      <c r="D11" s="87" t="s">
        <v>236</v>
      </c>
      <c r="E11" s="91">
        <v>10310002</v>
      </c>
      <c r="F11" s="207" t="s">
        <v>521</v>
      </c>
      <c r="G11" s="91">
        <v>279867</v>
      </c>
      <c r="H11" s="208">
        <v>0</v>
      </c>
      <c r="I11" s="98">
        <v>78.72</v>
      </c>
      <c r="J11" s="89"/>
    </row>
    <row r="12" spans="2:10" ht="55.5" customHeight="1">
      <c r="B12" s="86"/>
      <c r="C12" s="195" t="s">
        <v>201</v>
      </c>
      <c r="D12" s="87" t="s">
        <v>542</v>
      </c>
      <c r="E12" s="89"/>
      <c r="F12" s="92"/>
      <c r="G12" s="89"/>
      <c r="H12" s="89"/>
      <c r="I12" s="89"/>
      <c r="J12" s="89"/>
    </row>
    <row r="13" spans="2:10" ht="15">
      <c r="B13" s="86">
        <v>2</v>
      </c>
      <c r="C13" s="11" t="s">
        <v>25</v>
      </c>
      <c r="D13" s="89"/>
      <c r="E13" s="91">
        <v>10310001</v>
      </c>
      <c r="F13" s="92" t="s">
        <v>155</v>
      </c>
      <c r="G13" s="178">
        <v>61943</v>
      </c>
      <c r="H13" s="178">
        <v>0</v>
      </c>
      <c r="I13" s="90">
        <v>1860</v>
      </c>
      <c r="J13" s="89"/>
    </row>
    <row r="14" spans="2:10" ht="30">
      <c r="B14" s="86">
        <v>3</v>
      </c>
      <c r="C14" s="13" t="s">
        <v>543</v>
      </c>
      <c r="D14" s="89" t="s">
        <v>544</v>
      </c>
      <c r="E14" s="91">
        <v>10310002</v>
      </c>
      <c r="F14" s="92" t="s">
        <v>545</v>
      </c>
      <c r="G14" s="178">
        <v>8568</v>
      </c>
      <c r="H14" s="178">
        <v>0</v>
      </c>
      <c r="I14" s="90">
        <v>437</v>
      </c>
      <c r="J14" s="89"/>
    </row>
    <row r="15" spans="2:10" ht="30">
      <c r="B15" s="86">
        <v>4</v>
      </c>
      <c r="C15" s="13" t="s">
        <v>53</v>
      </c>
      <c r="D15" s="89"/>
      <c r="E15" s="91">
        <v>10310003</v>
      </c>
      <c r="F15" s="92" t="s">
        <v>546</v>
      </c>
      <c r="G15" s="178">
        <v>6151</v>
      </c>
      <c r="H15" s="178">
        <v>0</v>
      </c>
      <c r="I15" s="90">
        <v>260</v>
      </c>
      <c r="J15" s="87" t="s">
        <v>310</v>
      </c>
    </row>
    <row r="16" spans="2:10" ht="15">
      <c r="B16" s="86">
        <v>5</v>
      </c>
      <c r="C16" s="87" t="s">
        <v>26</v>
      </c>
      <c r="D16" s="89"/>
      <c r="E16" s="91">
        <v>10310006</v>
      </c>
      <c r="F16" s="92" t="s">
        <v>155</v>
      </c>
      <c r="G16" s="178">
        <v>36</v>
      </c>
      <c r="H16" s="178">
        <v>0</v>
      </c>
      <c r="I16" s="90"/>
      <c r="J16" s="89"/>
    </row>
    <row r="17" spans="2:10" ht="15">
      <c r="B17" s="86">
        <v>6</v>
      </c>
      <c r="C17" s="87" t="s">
        <v>27</v>
      </c>
      <c r="D17" s="89"/>
      <c r="E17" s="91">
        <v>10310007</v>
      </c>
      <c r="F17" s="92" t="s">
        <v>150</v>
      </c>
      <c r="G17" s="178">
        <v>96</v>
      </c>
      <c r="H17" s="178">
        <v>0</v>
      </c>
      <c r="I17" s="90">
        <v>40</v>
      </c>
      <c r="J17" s="89"/>
    </row>
    <row r="18" spans="2:10" ht="15">
      <c r="B18" s="86">
        <v>7</v>
      </c>
      <c r="C18" s="87" t="s">
        <v>13</v>
      </c>
      <c r="D18" s="89"/>
      <c r="E18" s="91">
        <v>10310008</v>
      </c>
      <c r="F18" s="92" t="s">
        <v>169</v>
      </c>
      <c r="G18" s="178">
        <v>9652</v>
      </c>
      <c r="H18" s="178">
        <v>0</v>
      </c>
      <c r="I18" s="90">
        <v>92.8</v>
      </c>
      <c r="J18" s="89"/>
    </row>
    <row r="19" spans="2:10" ht="15">
      <c r="B19" s="86">
        <v>8</v>
      </c>
      <c r="C19" s="87" t="s">
        <v>28</v>
      </c>
      <c r="D19" s="89"/>
      <c r="E19" s="91">
        <v>10310009</v>
      </c>
      <c r="F19" s="92" t="s">
        <v>341</v>
      </c>
      <c r="G19" s="178">
        <v>87</v>
      </c>
      <c r="H19" s="178">
        <v>0</v>
      </c>
      <c r="I19" s="90">
        <v>42</v>
      </c>
      <c r="J19" s="89"/>
    </row>
    <row r="20" spans="2:10" ht="15">
      <c r="B20" s="86">
        <v>9</v>
      </c>
      <c r="C20" s="87" t="s">
        <v>29</v>
      </c>
      <c r="D20" s="89"/>
      <c r="E20" s="91">
        <v>10310010</v>
      </c>
      <c r="F20" s="92" t="s">
        <v>185</v>
      </c>
      <c r="G20" s="178">
        <v>29</v>
      </c>
      <c r="H20" s="178">
        <v>0</v>
      </c>
      <c r="I20" s="90">
        <v>1</v>
      </c>
      <c r="J20" s="89"/>
    </row>
    <row r="21" spans="2:16" ht="15">
      <c r="B21" s="86">
        <v>10</v>
      </c>
      <c r="C21" s="87" t="s">
        <v>30</v>
      </c>
      <c r="D21" s="89"/>
      <c r="E21" s="91">
        <v>10310011</v>
      </c>
      <c r="F21" s="92" t="s">
        <v>155</v>
      </c>
      <c r="G21" s="178">
        <v>28</v>
      </c>
      <c r="H21" s="178">
        <v>0</v>
      </c>
      <c r="I21" s="90">
        <v>36.4</v>
      </c>
      <c r="J21" s="89"/>
      <c r="P21" t="s">
        <v>676</v>
      </c>
    </row>
    <row r="22" spans="2:10" ht="15">
      <c r="B22" s="86">
        <v>11</v>
      </c>
      <c r="C22" s="87" t="s">
        <v>29</v>
      </c>
      <c r="D22" s="89"/>
      <c r="E22" s="91">
        <v>10310012</v>
      </c>
      <c r="F22" s="92" t="s">
        <v>185</v>
      </c>
      <c r="G22" s="178">
        <v>39</v>
      </c>
      <c r="H22" s="178">
        <v>0</v>
      </c>
      <c r="I22" s="90">
        <v>6.2</v>
      </c>
      <c r="J22" s="89"/>
    </row>
    <row r="23" spans="2:20" ht="30">
      <c r="B23" s="86">
        <v>12</v>
      </c>
      <c r="C23" s="87" t="s">
        <v>31</v>
      </c>
      <c r="D23" s="89"/>
      <c r="E23" s="91">
        <v>10330013</v>
      </c>
      <c r="F23" s="92" t="s">
        <v>137</v>
      </c>
      <c r="G23" s="178">
        <v>46800</v>
      </c>
      <c r="H23" s="178">
        <v>0</v>
      </c>
      <c r="I23" s="90"/>
      <c r="J23" s="89"/>
      <c r="T23" t="s">
        <v>676</v>
      </c>
    </row>
    <row r="24" spans="2:10" ht="30">
      <c r="B24" s="86">
        <v>13</v>
      </c>
      <c r="C24" s="87" t="s">
        <v>32</v>
      </c>
      <c r="D24" s="89"/>
      <c r="E24" s="91">
        <v>10330014</v>
      </c>
      <c r="F24" s="92" t="s">
        <v>137</v>
      </c>
      <c r="G24" s="178">
        <v>28600</v>
      </c>
      <c r="H24" s="178">
        <v>0</v>
      </c>
      <c r="I24" s="90"/>
      <c r="J24" s="89"/>
    </row>
    <row r="25" spans="2:10" ht="30" customHeight="1">
      <c r="B25" s="86">
        <v>14</v>
      </c>
      <c r="C25" s="87" t="s">
        <v>33</v>
      </c>
      <c r="D25" s="89"/>
      <c r="E25" s="91">
        <v>10330015</v>
      </c>
      <c r="F25" s="92" t="s">
        <v>137</v>
      </c>
      <c r="G25" s="178">
        <v>25</v>
      </c>
      <c r="H25" s="178">
        <v>0</v>
      </c>
      <c r="I25" s="90"/>
      <c r="J25" s="89"/>
    </row>
    <row r="26" spans="2:10" ht="15">
      <c r="B26" s="86">
        <v>15</v>
      </c>
      <c r="C26" s="87" t="s">
        <v>34</v>
      </c>
      <c r="D26" s="89"/>
      <c r="E26" s="91">
        <v>10330016</v>
      </c>
      <c r="F26" s="92" t="s">
        <v>155</v>
      </c>
      <c r="G26" s="178">
        <v>59</v>
      </c>
      <c r="H26" s="178">
        <v>0</v>
      </c>
      <c r="I26" s="90"/>
      <c r="J26" s="89"/>
    </row>
    <row r="27" spans="2:10" ht="15">
      <c r="B27" s="86">
        <v>16</v>
      </c>
      <c r="C27" s="87" t="s">
        <v>35</v>
      </c>
      <c r="D27" s="89"/>
      <c r="E27" s="91">
        <v>10310018</v>
      </c>
      <c r="F27" s="92" t="s">
        <v>137</v>
      </c>
      <c r="G27" s="178">
        <v>190</v>
      </c>
      <c r="H27" s="178">
        <v>0</v>
      </c>
      <c r="I27" s="90">
        <v>30.7</v>
      </c>
      <c r="J27" s="89"/>
    </row>
    <row r="28" spans="2:10" ht="15">
      <c r="B28" s="86">
        <v>17</v>
      </c>
      <c r="C28" s="87" t="s">
        <v>11</v>
      </c>
      <c r="D28" s="89"/>
      <c r="E28" s="91">
        <v>10310019</v>
      </c>
      <c r="F28" s="92" t="s">
        <v>547</v>
      </c>
      <c r="G28" s="178">
        <v>3942</v>
      </c>
      <c r="H28" s="178">
        <v>0</v>
      </c>
      <c r="I28" s="90">
        <v>33</v>
      </c>
      <c r="J28" s="89"/>
    </row>
    <row r="29" spans="2:10" ht="15">
      <c r="B29" s="86">
        <v>18</v>
      </c>
      <c r="C29" s="13" t="s">
        <v>36</v>
      </c>
      <c r="D29" s="89"/>
      <c r="E29" s="91">
        <v>10330020</v>
      </c>
      <c r="F29" s="92" t="s">
        <v>169</v>
      </c>
      <c r="G29" s="178">
        <v>617</v>
      </c>
      <c r="H29" s="178">
        <v>0</v>
      </c>
      <c r="I29" s="90"/>
      <c r="J29" s="89"/>
    </row>
    <row r="30" spans="2:10" ht="15">
      <c r="B30" s="86">
        <v>19</v>
      </c>
      <c r="C30" s="13" t="s">
        <v>37</v>
      </c>
      <c r="D30" s="89"/>
      <c r="E30" s="91">
        <v>10330021</v>
      </c>
      <c r="F30" s="92" t="s">
        <v>147</v>
      </c>
      <c r="G30" s="178">
        <v>611</v>
      </c>
      <c r="H30" s="178">
        <v>0</v>
      </c>
      <c r="I30" s="90"/>
      <c r="J30" s="89"/>
    </row>
    <row r="31" spans="2:10" ht="15">
      <c r="B31" s="86">
        <v>20</v>
      </c>
      <c r="C31" s="13" t="s">
        <v>38</v>
      </c>
      <c r="D31" s="89"/>
      <c r="E31" s="91">
        <v>10330022</v>
      </c>
      <c r="F31" s="92" t="s">
        <v>148</v>
      </c>
      <c r="G31" s="178">
        <v>87</v>
      </c>
      <c r="H31" s="178">
        <v>0</v>
      </c>
      <c r="I31" s="90"/>
      <c r="J31" s="89" t="s">
        <v>181</v>
      </c>
    </row>
    <row r="32" spans="2:10" ht="15">
      <c r="B32" s="86">
        <v>21</v>
      </c>
      <c r="C32" s="13" t="s">
        <v>22</v>
      </c>
      <c r="D32" s="89"/>
      <c r="E32" s="91">
        <v>10330023</v>
      </c>
      <c r="F32" s="92" t="s">
        <v>155</v>
      </c>
      <c r="G32" s="178">
        <f>844790.37+5540</f>
        <v>850330.37</v>
      </c>
      <c r="H32" s="178">
        <v>706931</v>
      </c>
      <c r="I32" s="90"/>
      <c r="J32" s="89"/>
    </row>
    <row r="33" spans="2:10" ht="72">
      <c r="B33" s="86"/>
      <c r="C33" s="195" t="s">
        <v>202</v>
      </c>
      <c r="D33" s="13" t="s">
        <v>222</v>
      </c>
      <c r="E33" s="89"/>
      <c r="F33" s="92"/>
      <c r="G33" s="89"/>
      <c r="H33" s="89"/>
      <c r="I33" s="89"/>
      <c r="J33" s="89"/>
    </row>
    <row r="34" spans="2:10" ht="30">
      <c r="B34" s="86">
        <v>22</v>
      </c>
      <c r="C34" s="87" t="s">
        <v>548</v>
      </c>
      <c r="D34" s="89"/>
      <c r="E34" s="91">
        <v>10310001</v>
      </c>
      <c r="F34" s="92" t="s">
        <v>173</v>
      </c>
      <c r="G34" s="178">
        <v>147149</v>
      </c>
      <c r="H34" s="89">
        <v>0</v>
      </c>
      <c r="I34" s="90">
        <v>1155.5</v>
      </c>
      <c r="J34" s="89"/>
    </row>
    <row r="35" spans="2:10" ht="30">
      <c r="B35" s="86">
        <v>23</v>
      </c>
      <c r="C35" s="87" t="s">
        <v>549</v>
      </c>
      <c r="D35" s="89"/>
      <c r="E35" s="91">
        <v>10310002</v>
      </c>
      <c r="F35" s="92" t="s">
        <v>174</v>
      </c>
      <c r="G35" s="178">
        <v>105340</v>
      </c>
      <c r="H35" s="89">
        <v>0</v>
      </c>
      <c r="I35" s="90">
        <v>670.7</v>
      </c>
      <c r="J35" s="89"/>
    </row>
    <row r="36" spans="2:10" ht="15">
      <c r="B36" s="86">
        <v>24</v>
      </c>
      <c r="C36" s="87" t="s">
        <v>39</v>
      </c>
      <c r="D36" s="89"/>
      <c r="E36" s="91">
        <v>10310003</v>
      </c>
      <c r="F36" s="92" t="s">
        <v>550</v>
      </c>
      <c r="G36" s="178">
        <v>60989</v>
      </c>
      <c r="H36" s="89">
        <v>0</v>
      </c>
      <c r="I36" s="90"/>
      <c r="J36" s="89"/>
    </row>
    <row r="37" spans="2:10" ht="30">
      <c r="B37" s="86">
        <v>25</v>
      </c>
      <c r="C37" s="87" t="s">
        <v>551</v>
      </c>
      <c r="D37" s="89"/>
      <c r="E37" s="91">
        <v>10310004</v>
      </c>
      <c r="F37" s="92" t="s">
        <v>19</v>
      </c>
      <c r="G37" s="178">
        <v>12578</v>
      </c>
      <c r="H37" s="89">
        <v>0</v>
      </c>
      <c r="I37" s="90">
        <v>108.7</v>
      </c>
      <c r="J37" s="89"/>
    </row>
    <row r="38" spans="2:10" ht="15">
      <c r="B38" s="86">
        <v>26</v>
      </c>
      <c r="C38" s="13" t="s">
        <v>40</v>
      </c>
      <c r="D38" s="89"/>
      <c r="E38" s="91">
        <v>10320001</v>
      </c>
      <c r="F38" s="92" t="s">
        <v>521</v>
      </c>
      <c r="G38" s="178">
        <v>16414</v>
      </c>
      <c r="H38" s="89">
        <v>0</v>
      </c>
      <c r="I38" s="90">
        <v>62</v>
      </c>
      <c r="J38" s="89"/>
    </row>
    <row r="39" spans="2:10" ht="15">
      <c r="B39" s="86">
        <v>27</v>
      </c>
      <c r="C39" s="13" t="s">
        <v>40</v>
      </c>
      <c r="D39" s="89"/>
      <c r="E39" s="91">
        <v>10320002</v>
      </c>
      <c r="F39" s="92" t="s">
        <v>521</v>
      </c>
      <c r="G39" s="178">
        <v>20666</v>
      </c>
      <c r="H39" s="89">
        <v>0</v>
      </c>
      <c r="I39" s="90">
        <v>52</v>
      </c>
      <c r="J39" s="89"/>
    </row>
    <row r="40" spans="2:10" ht="15">
      <c r="B40" s="86">
        <v>28</v>
      </c>
      <c r="C40" s="13" t="s">
        <v>41</v>
      </c>
      <c r="D40" s="89"/>
      <c r="E40" s="91">
        <v>10310005</v>
      </c>
      <c r="F40" s="92" t="s">
        <v>521</v>
      </c>
      <c r="G40" s="178">
        <v>1560</v>
      </c>
      <c r="H40" s="89">
        <v>0</v>
      </c>
      <c r="I40" s="90">
        <v>17.9</v>
      </c>
      <c r="J40" s="89"/>
    </row>
    <row r="41" spans="2:10" ht="15">
      <c r="B41" s="86">
        <v>29</v>
      </c>
      <c r="C41" s="13" t="s">
        <v>42</v>
      </c>
      <c r="D41" s="89"/>
      <c r="E41" s="91">
        <v>10310006</v>
      </c>
      <c r="F41" s="92" t="s">
        <v>521</v>
      </c>
      <c r="G41" s="178">
        <v>551</v>
      </c>
      <c r="H41" s="89">
        <v>0</v>
      </c>
      <c r="I41" s="90">
        <v>8</v>
      </c>
      <c r="J41" s="89"/>
    </row>
    <row r="42" spans="2:10" ht="15">
      <c r="B42" s="86">
        <v>30</v>
      </c>
      <c r="C42" s="13" t="s">
        <v>43</v>
      </c>
      <c r="D42" s="89"/>
      <c r="E42" s="91">
        <v>10310007</v>
      </c>
      <c r="F42" s="92" t="s">
        <v>521</v>
      </c>
      <c r="G42" s="178">
        <v>545</v>
      </c>
      <c r="H42" s="89">
        <v>0</v>
      </c>
      <c r="I42" s="90">
        <v>3</v>
      </c>
      <c r="J42" s="89"/>
    </row>
    <row r="43" spans="2:10" ht="15">
      <c r="B43" s="86">
        <v>31</v>
      </c>
      <c r="C43" s="13" t="s">
        <v>44</v>
      </c>
      <c r="D43" s="89"/>
      <c r="E43" s="91">
        <v>10310008</v>
      </c>
      <c r="F43" s="92" t="s">
        <v>521</v>
      </c>
      <c r="G43" s="178">
        <v>758</v>
      </c>
      <c r="H43" s="89">
        <v>0</v>
      </c>
      <c r="I43" s="90">
        <v>8</v>
      </c>
      <c r="J43" s="89"/>
    </row>
    <row r="44" spans="2:10" ht="15">
      <c r="B44" s="86">
        <v>32</v>
      </c>
      <c r="C44" s="13" t="s">
        <v>45</v>
      </c>
      <c r="D44" s="89"/>
      <c r="E44" s="91">
        <v>10310009</v>
      </c>
      <c r="F44" s="92" t="s">
        <v>521</v>
      </c>
      <c r="G44" s="178">
        <v>515</v>
      </c>
      <c r="H44" s="89">
        <v>0</v>
      </c>
      <c r="I44" s="90">
        <v>3</v>
      </c>
      <c r="J44" s="89"/>
    </row>
    <row r="45" spans="2:10" ht="15">
      <c r="B45" s="86">
        <v>33</v>
      </c>
      <c r="C45" s="87" t="s">
        <v>552</v>
      </c>
      <c r="D45" s="89"/>
      <c r="E45" s="91">
        <v>10310010</v>
      </c>
      <c r="F45" s="92" t="s">
        <v>155</v>
      </c>
      <c r="G45" s="178">
        <v>1446</v>
      </c>
      <c r="H45" s="89">
        <v>0</v>
      </c>
      <c r="I45" s="90">
        <v>27</v>
      </c>
      <c r="J45" s="89"/>
    </row>
    <row r="46" spans="2:10" ht="15">
      <c r="B46" s="86">
        <v>34</v>
      </c>
      <c r="C46" s="87" t="s">
        <v>46</v>
      </c>
      <c r="D46" s="89"/>
      <c r="E46" s="91">
        <v>10310011</v>
      </c>
      <c r="F46" s="92" t="s">
        <v>155</v>
      </c>
      <c r="G46" s="178">
        <v>2845</v>
      </c>
      <c r="H46" s="89">
        <v>0</v>
      </c>
      <c r="I46" s="90">
        <v>117.7</v>
      </c>
      <c r="J46" s="89"/>
    </row>
    <row r="47" spans="2:10" ht="15">
      <c r="B47" s="86">
        <v>35</v>
      </c>
      <c r="C47" s="87" t="s">
        <v>47</v>
      </c>
      <c r="D47" s="89"/>
      <c r="E47" s="91">
        <v>10310012</v>
      </c>
      <c r="F47" s="92" t="s">
        <v>155</v>
      </c>
      <c r="G47" s="178">
        <v>4080</v>
      </c>
      <c r="H47" s="89">
        <v>0</v>
      </c>
      <c r="I47" s="90">
        <v>20.1</v>
      </c>
      <c r="J47" s="89"/>
    </row>
    <row r="48" spans="2:10" ht="15">
      <c r="B48" s="86">
        <v>36</v>
      </c>
      <c r="C48" s="87" t="s">
        <v>48</v>
      </c>
      <c r="D48" s="89"/>
      <c r="E48" s="91">
        <v>10310013</v>
      </c>
      <c r="F48" s="92" t="s">
        <v>155</v>
      </c>
      <c r="G48" s="178">
        <v>92504</v>
      </c>
      <c r="H48" s="89">
        <v>0</v>
      </c>
      <c r="I48" s="90">
        <v>45</v>
      </c>
      <c r="J48" s="89"/>
    </row>
    <row r="49" spans="2:10" ht="15">
      <c r="B49" s="86">
        <v>37</v>
      </c>
      <c r="C49" s="87" t="s">
        <v>49</v>
      </c>
      <c r="D49" s="89"/>
      <c r="E49" s="91">
        <v>10310014</v>
      </c>
      <c r="F49" s="92" t="s">
        <v>155</v>
      </c>
      <c r="G49" s="178">
        <v>4462</v>
      </c>
      <c r="H49" s="89">
        <v>0</v>
      </c>
      <c r="I49" s="90">
        <v>8</v>
      </c>
      <c r="J49" s="89"/>
    </row>
    <row r="50" spans="2:10" ht="76.5">
      <c r="B50" s="86"/>
      <c r="C50" s="187" t="s">
        <v>232</v>
      </c>
      <c r="D50" s="13" t="s">
        <v>553</v>
      </c>
      <c r="E50" s="89"/>
      <c r="F50" s="92"/>
      <c r="G50" s="89"/>
      <c r="H50" s="89"/>
      <c r="I50" s="89"/>
      <c r="J50" s="89"/>
    </row>
    <row r="51" spans="2:10" ht="16.5" customHeight="1">
      <c r="B51" s="86">
        <v>38</v>
      </c>
      <c r="C51" s="87" t="s">
        <v>554</v>
      </c>
      <c r="D51" s="89"/>
      <c r="E51" s="91">
        <v>10310002</v>
      </c>
      <c r="F51" s="92" t="s">
        <v>555</v>
      </c>
      <c r="G51" s="178">
        <v>331480</v>
      </c>
      <c r="H51" s="89">
        <v>0</v>
      </c>
      <c r="I51" s="90">
        <v>1520</v>
      </c>
      <c r="J51" s="89"/>
    </row>
    <row r="52" spans="2:10" ht="30">
      <c r="B52" s="86">
        <v>39</v>
      </c>
      <c r="C52" s="13" t="s">
        <v>556</v>
      </c>
      <c r="D52" s="89"/>
      <c r="E52" s="91">
        <v>10310001</v>
      </c>
      <c r="F52" s="92" t="s">
        <v>184</v>
      </c>
      <c r="G52" s="178">
        <v>10849</v>
      </c>
      <c r="H52" s="89">
        <v>0</v>
      </c>
      <c r="I52" s="90">
        <v>157</v>
      </c>
      <c r="J52" s="89" t="s">
        <v>181</v>
      </c>
    </row>
    <row r="53" spans="2:10" ht="18" customHeight="1">
      <c r="B53" s="86">
        <v>40</v>
      </c>
      <c r="C53" s="13" t="s">
        <v>50</v>
      </c>
      <c r="D53" s="89"/>
      <c r="E53" s="91">
        <v>10310003</v>
      </c>
      <c r="F53" s="92" t="s">
        <v>521</v>
      </c>
      <c r="G53" s="178">
        <v>787</v>
      </c>
      <c r="H53" s="89">
        <v>0</v>
      </c>
      <c r="I53" s="90">
        <v>24</v>
      </c>
      <c r="J53" s="89"/>
    </row>
    <row r="54" spans="2:10" ht="15">
      <c r="B54" s="86">
        <v>41</v>
      </c>
      <c r="C54" s="13" t="s">
        <v>51</v>
      </c>
      <c r="D54" s="89"/>
      <c r="E54" s="91">
        <v>10310004</v>
      </c>
      <c r="F54" s="92" t="s">
        <v>555</v>
      </c>
      <c r="G54" s="178">
        <v>2067</v>
      </c>
      <c r="H54" s="89">
        <v>0</v>
      </c>
      <c r="I54" s="90">
        <v>109</v>
      </c>
      <c r="J54" s="89"/>
    </row>
    <row r="55" spans="2:10" ht="15">
      <c r="B55" s="86">
        <v>42</v>
      </c>
      <c r="C55" s="13" t="s">
        <v>11</v>
      </c>
      <c r="D55" s="89"/>
      <c r="E55" s="91">
        <v>10310005</v>
      </c>
      <c r="F55" s="92" t="s">
        <v>521</v>
      </c>
      <c r="G55" s="178">
        <v>723</v>
      </c>
      <c r="H55" s="89">
        <v>0</v>
      </c>
      <c r="I55" s="90">
        <v>15</v>
      </c>
      <c r="J55" s="89"/>
    </row>
    <row r="56" spans="2:10" ht="15">
      <c r="B56" s="86">
        <v>43</v>
      </c>
      <c r="C56" s="13" t="s">
        <v>15</v>
      </c>
      <c r="D56" s="89"/>
      <c r="E56" s="91">
        <v>10310006</v>
      </c>
      <c r="F56" s="92" t="s">
        <v>555</v>
      </c>
      <c r="G56" s="178">
        <v>4290</v>
      </c>
      <c r="H56" s="89">
        <v>0</v>
      </c>
      <c r="I56" s="90">
        <v>60</v>
      </c>
      <c r="J56" s="89"/>
    </row>
    <row r="57" spans="2:10" ht="15">
      <c r="B57" s="86">
        <v>44</v>
      </c>
      <c r="C57" s="13" t="s">
        <v>557</v>
      </c>
      <c r="D57" s="89"/>
      <c r="E57" s="91">
        <v>10330007</v>
      </c>
      <c r="F57" s="92" t="s">
        <v>518</v>
      </c>
      <c r="G57" s="178">
        <v>1273</v>
      </c>
      <c r="H57" s="89">
        <v>0</v>
      </c>
      <c r="I57" s="90"/>
      <c r="J57" s="89"/>
    </row>
    <row r="58" spans="2:10" ht="30">
      <c r="B58" s="86">
        <v>45</v>
      </c>
      <c r="C58" s="13" t="s">
        <v>558</v>
      </c>
      <c r="D58" s="89"/>
      <c r="E58" s="91">
        <v>10310009</v>
      </c>
      <c r="F58" s="92" t="s">
        <v>182</v>
      </c>
      <c r="G58" s="178">
        <v>33534</v>
      </c>
      <c r="H58" s="89">
        <v>0</v>
      </c>
      <c r="I58" s="90">
        <v>267</v>
      </c>
      <c r="J58" s="89" t="s">
        <v>181</v>
      </c>
    </row>
    <row r="59" spans="2:10" ht="15">
      <c r="B59" s="86">
        <v>46</v>
      </c>
      <c r="C59" s="87" t="s">
        <v>559</v>
      </c>
      <c r="D59" s="89" t="s">
        <v>560</v>
      </c>
      <c r="E59" s="91">
        <v>10310010</v>
      </c>
      <c r="F59" s="92" t="s">
        <v>561</v>
      </c>
      <c r="G59" s="178">
        <v>166157.31</v>
      </c>
      <c r="H59" s="89">
        <v>93134</v>
      </c>
      <c r="I59" s="90">
        <v>252</v>
      </c>
      <c r="J59" s="89"/>
    </row>
    <row r="60" spans="2:10" ht="57" customHeight="1">
      <c r="B60" s="86"/>
      <c r="C60" s="186" t="s">
        <v>203</v>
      </c>
      <c r="D60" s="13" t="s">
        <v>233</v>
      </c>
      <c r="E60" s="89"/>
      <c r="F60" s="92"/>
      <c r="G60" s="89"/>
      <c r="H60" s="89"/>
      <c r="I60" s="89"/>
      <c r="J60" s="89"/>
    </row>
    <row r="61" spans="2:10" ht="15">
      <c r="B61" s="86">
        <v>47</v>
      </c>
      <c r="C61" s="89" t="s">
        <v>10</v>
      </c>
      <c r="D61" s="89"/>
      <c r="E61" s="91">
        <v>10310001</v>
      </c>
      <c r="F61" s="92" t="s">
        <v>193</v>
      </c>
      <c r="G61" s="178">
        <v>789620</v>
      </c>
      <c r="H61" s="89">
        <v>268830</v>
      </c>
      <c r="I61" s="90">
        <v>1954.8</v>
      </c>
      <c r="J61" s="89"/>
    </row>
    <row r="62" spans="2:10" ht="15">
      <c r="B62" s="86">
        <v>48</v>
      </c>
      <c r="C62" s="89" t="s">
        <v>54</v>
      </c>
      <c r="D62" s="89"/>
      <c r="E62" s="91">
        <v>10310002</v>
      </c>
      <c r="F62" s="92" t="s">
        <v>194</v>
      </c>
      <c r="G62" s="178">
        <v>16061</v>
      </c>
      <c r="H62" s="89">
        <v>0</v>
      </c>
      <c r="I62" s="90">
        <v>190</v>
      </c>
      <c r="J62" s="89"/>
    </row>
    <row r="63" spans="2:10" ht="15">
      <c r="B63" s="86">
        <v>49</v>
      </c>
      <c r="C63" s="11" t="s">
        <v>52</v>
      </c>
      <c r="D63" s="89"/>
      <c r="E63" s="91">
        <v>10310003</v>
      </c>
      <c r="F63" s="92" t="s">
        <v>193</v>
      </c>
      <c r="G63" s="178">
        <v>78200</v>
      </c>
      <c r="H63" s="89">
        <v>0</v>
      </c>
      <c r="I63" s="90">
        <v>1200</v>
      </c>
      <c r="J63" s="89" t="s">
        <v>186</v>
      </c>
    </row>
    <row r="64" spans="2:10" ht="15">
      <c r="B64" s="86">
        <v>50</v>
      </c>
      <c r="C64" s="11" t="s">
        <v>55</v>
      </c>
      <c r="D64" s="89"/>
      <c r="E64" s="91">
        <v>10310004</v>
      </c>
      <c r="F64" s="92" t="s">
        <v>193</v>
      </c>
      <c r="G64" s="178">
        <v>1806</v>
      </c>
      <c r="H64" s="89">
        <v>0</v>
      </c>
      <c r="I64" s="90">
        <v>37.96</v>
      </c>
      <c r="J64" s="89"/>
    </row>
    <row r="65" spans="2:10" ht="15">
      <c r="B65" s="86">
        <v>51</v>
      </c>
      <c r="C65" s="11" t="s">
        <v>56</v>
      </c>
      <c r="D65" s="89"/>
      <c r="E65" s="91">
        <v>10310005</v>
      </c>
      <c r="F65" s="92" t="s">
        <v>163</v>
      </c>
      <c r="G65" s="178">
        <v>2531</v>
      </c>
      <c r="H65" s="89">
        <v>0</v>
      </c>
      <c r="I65" s="90">
        <v>64.4</v>
      </c>
      <c r="J65" s="89"/>
    </row>
    <row r="66" spans="2:10" ht="15">
      <c r="B66" s="86">
        <v>52</v>
      </c>
      <c r="C66" s="11" t="s">
        <v>57</v>
      </c>
      <c r="D66" s="89"/>
      <c r="E66" s="91">
        <v>10310006</v>
      </c>
      <c r="F66" s="92" t="s">
        <v>193</v>
      </c>
      <c r="G66" s="178">
        <v>4779</v>
      </c>
      <c r="H66" s="89">
        <v>0</v>
      </c>
      <c r="I66" s="90">
        <v>90</v>
      </c>
      <c r="J66" s="89"/>
    </row>
    <row r="67" spans="2:10" ht="15">
      <c r="B67" s="86">
        <v>53</v>
      </c>
      <c r="C67" s="11" t="s">
        <v>58</v>
      </c>
      <c r="D67" s="89"/>
      <c r="E67" s="91">
        <v>10310007</v>
      </c>
      <c r="F67" s="92" t="s">
        <v>193</v>
      </c>
      <c r="G67" s="178">
        <v>14179</v>
      </c>
      <c r="H67" s="89">
        <v>0</v>
      </c>
      <c r="I67" s="90">
        <v>84</v>
      </c>
      <c r="J67" s="89"/>
    </row>
    <row r="68" spans="2:10" ht="15">
      <c r="B68" s="86">
        <v>54</v>
      </c>
      <c r="C68" s="11" t="s">
        <v>562</v>
      </c>
      <c r="D68" s="89"/>
      <c r="E68" s="91">
        <v>10310008</v>
      </c>
      <c r="F68" s="92" t="s">
        <v>193</v>
      </c>
      <c r="G68" s="178">
        <v>6303</v>
      </c>
      <c r="H68" s="89">
        <v>0</v>
      </c>
      <c r="I68" s="90">
        <v>1.82</v>
      </c>
      <c r="J68" s="89"/>
    </row>
    <row r="69" spans="2:10" ht="15">
      <c r="B69" s="86">
        <v>55</v>
      </c>
      <c r="C69" s="11" t="s">
        <v>59</v>
      </c>
      <c r="D69" s="89"/>
      <c r="E69" s="91">
        <v>10310009</v>
      </c>
      <c r="F69" s="92" t="s">
        <v>134</v>
      </c>
      <c r="G69" s="178">
        <v>833</v>
      </c>
      <c r="H69" s="89">
        <v>0</v>
      </c>
      <c r="I69" s="90">
        <v>20</v>
      </c>
      <c r="J69" s="89" t="s">
        <v>187</v>
      </c>
    </row>
    <row r="70" spans="2:10" ht="15">
      <c r="B70" s="86">
        <v>56</v>
      </c>
      <c r="C70" s="11" t="s">
        <v>60</v>
      </c>
      <c r="D70" s="89"/>
      <c r="E70" s="91">
        <v>10310010</v>
      </c>
      <c r="F70" s="92" t="s">
        <v>563</v>
      </c>
      <c r="G70" s="178">
        <v>13767</v>
      </c>
      <c r="H70" s="89">
        <v>0</v>
      </c>
      <c r="I70" s="90">
        <v>70</v>
      </c>
      <c r="J70" s="89" t="s">
        <v>179</v>
      </c>
    </row>
    <row r="71" spans="2:10" ht="15">
      <c r="B71" s="86">
        <v>57</v>
      </c>
      <c r="C71" s="11" t="s">
        <v>61</v>
      </c>
      <c r="D71" s="89"/>
      <c r="E71" s="91">
        <v>10310011</v>
      </c>
      <c r="F71" s="92" t="s">
        <v>153</v>
      </c>
      <c r="G71" s="178">
        <v>678</v>
      </c>
      <c r="H71" s="89">
        <v>0</v>
      </c>
      <c r="I71" s="90">
        <v>50.095</v>
      </c>
      <c r="J71" s="89"/>
    </row>
    <row r="72" spans="2:10" ht="15">
      <c r="B72" s="86">
        <v>58</v>
      </c>
      <c r="C72" s="11" t="s">
        <v>62</v>
      </c>
      <c r="D72" s="89"/>
      <c r="E72" s="91">
        <v>10310012</v>
      </c>
      <c r="F72" s="92" t="s">
        <v>193</v>
      </c>
      <c r="G72" s="178">
        <v>5446</v>
      </c>
      <c r="H72" s="89">
        <v>0</v>
      </c>
      <c r="I72" s="90">
        <v>20</v>
      </c>
      <c r="J72" s="89" t="s">
        <v>181</v>
      </c>
    </row>
    <row r="73" spans="2:10" ht="15">
      <c r="B73" s="86">
        <v>59</v>
      </c>
      <c r="C73" s="11" t="s">
        <v>63</v>
      </c>
      <c r="D73" s="89"/>
      <c r="E73" s="91">
        <v>10310013</v>
      </c>
      <c r="F73" s="92" t="s">
        <v>193</v>
      </c>
      <c r="G73" s="178">
        <v>3689</v>
      </c>
      <c r="H73" s="89">
        <v>0</v>
      </c>
      <c r="I73" s="90">
        <v>8.75</v>
      </c>
      <c r="J73" s="89" t="s">
        <v>181</v>
      </c>
    </row>
    <row r="74" spans="2:10" ht="15">
      <c r="B74" s="86">
        <v>60</v>
      </c>
      <c r="C74" s="11" t="s">
        <v>564</v>
      </c>
      <c r="D74" s="89"/>
      <c r="E74" s="91">
        <v>10310014</v>
      </c>
      <c r="F74" s="92" t="s">
        <v>193</v>
      </c>
      <c r="G74" s="178">
        <v>1349</v>
      </c>
      <c r="H74" s="89">
        <v>0</v>
      </c>
      <c r="I74" s="90">
        <v>50.095</v>
      </c>
      <c r="J74" s="89"/>
    </row>
    <row r="75" spans="2:10" ht="15">
      <c r="B75" s="86">
        <v>61</v>
      </c>
      <c r="C75" s="11" t="s">
        <v>565</v>
      </c>
      <c r="D75" s="89"/>
      <c r="E75" s="91">
        <v>10310015</v>
      </c>
      <c r="F75" s="92" t="s">
        <v>193</v>
      </c>
      <c r="G75" s="178">
        <v>4810</v>
      </c>
      <c r="H75" s="89">
        <v>0</v>
      </c>
      <c r="I75" s="90"/>
      <c r="J75" s="89" t="s">
        <v>166</v>
      </c>
    </row>
    <row r="76" spans="2:10" ht="15">
      <c r="B76" s="86">
        <v>62</v>
      </c>
      <c r="C76" s="11" t="s">
        <v>64</v>
      </c>
      <c r="D76" s="89"/>
      <c r="E76" s="91">
        <v>10310016</v>
      </c>
      <c r="F76" s="92" t="s">
        <v>193</v>
      </c>
      <c r="G76" s="178">
        <v>859</v>
      </c>
      <c r="H76" s="89">
        <v>0</v>
      </c>
      <c r="I76" s="90">
        <v>9</v>
      </c>
      <c r="J76" s="89"/>
    </row>
    <row r="77" spans="2:10" ht="15">
      <c r="B77" s="86">
        <v>63</v>
      </c>
      <c r="C77" s="11" t="s">
        <v>65</v>
      </c>
      <c r="D77" s="89"/>
      <c r="E77" s="91">
        <v>10310017</v>
      </c>
      <c r="F77" s="92" t="s">
        <v>193</v>
      </c>
      <c r="G77" s="178">
        <v>937</v>
      </c>
      <c r="H77" s="89">
        <v>0</v>
      </c>
      <c r="I77" s="90">
        <v>2.25</v>
      </c>
      <c r="J77" s="89" t="s">
        <v>188</v>
      </c>
    </row>
    <row r="78" spans="2:10" ht="15">
      <c r="B78" s="86">
        <v>64</v>
      </c>
      <c r="C78" s="89" t="s">
        <v>66</v>
      </c>
      <c r="D78" s="89"/>
      <c r="E78" s="91">
        <v>10310018</v>
      </c>
      <c r="F78" s="92" t="s">
        <v>152</v>
      </c>
      <c r="G78" s="178">
        <v>11476</v>
      </c>
      <c r="H78" s="89">
        <v>0</v>
      </c>
      <c r="I78" s="90">
        <v>54</v>
      </c>
      <c r="J78" s="89"/>
    </row>
    <row r="79" spans="2:10" ht="15">
      <c r="B79" s="86">
        <v>65</v>
      </c>
      <c r="C79" s="89" t="s">
        <v>67</v>
      </c>
      <c r="D79" s="89"/>
      <c r="E79" s="91">
        <v>10310019</v>
      </c>
      <c r="F79" s="92" t="s">
        <v>244</v>
      </c>
      <c r="G79" s="178">
        <v>1209</v>
      </c>
      <c r="H79" s="89">
        <v>0</v>
      </c>
      <c r="I79" s="90"/>
      <c r="J79" s="89"/>
    </row>
    <row r="80" spans="2:10" ht="15">
      <c r="B80" s="86">
        <v>66</v>
      </c>
      <c r="C80" s="89" t="s">
        <v>11</v>
      </c>
      <c r="D80" s="89"/>
      <c r="E80" s="91">
        <v>10310020</v>
      </c>
      <c r="F80" s="92" t="s">
        <v>134</v>
      </c>
      <c r="G80" s="178">
        <v>4665</v>
      </c>
      <c r="H80" s="89">
        <v>0</v>
      </c>
      <c r="I80" s="90">
        <v>60</v>
      </c>
      <c r="J80" s="89"/>
    </row>
    <row r="81" spans="2:10" ht="15">
      <c r="B81" s="86">
        <v>67</v>
      </c>
      <c r="C81" s="89" t="s">
        <v>22</v>
      </c>
      <c r="D81" s="89"/>
      <c r="E81" s="91">
        <v>10310021</v>
      </c>
      <c r="F81" s="92" t="s">
        <v>500</v>
      </c>
      <c r="G81" s="178">
        <f>366992+18466</f>
        <v>385458</v>
      </c>
      <c r="H81" s="89">
        <v>165146</v>
      </c>
      <c r="I81" s="90">
        <v>143.64</v>
      </c>
      <c r="J81" s="89"/>
    </row>
    <row r="82" spans="2:10" ht="127.5">
      <c r="B82" s="86"/>
      <c r="C82" s="188" t="s">
        <v>220</v>
      </c>
      <c r="D82" s="13" t="s">
        <v>223</v>
      </c>
      <c r="E82" s="89"/>
      <c r="F82" s="92"/>
      <c r="G82" s="89"/>
      <c r="H82" s="89"/>
      <c r="I82" s="185"/>
      <c r="J82" s="89"/>
    </row>
    <row r="83" spans="2:10" ht="15">
      <c r="B83" s="86">
        <v>68</v>
      </c>
      <c r="C83" s="89" t="s">
        <v>68</v>
      </c>
      <c r="D83" s="89"/>
      <c r="E83" s="91">
        <v>10310001</v>
      </c>
      <c r="F83" s="92" t="s">
        <v>175</v>
      </c>
      <c r="G83" s="178">
        <v>370667.3</v>
      </c>
      <c r="H83" s="89">
        <v>129408</v>
      </c>
      <c r="I83" s="90">
        <v>578.4</v>
      </c>
      <c r="J83" s="89"/>
    </row>
    <row r="84" spans="2:10" ht="15">
      <c r="B84" s="86">
        <v>69</v>
      </c>
      <c r="C84" s="89" t="s">
        <v>566</v>
      </c>
      <c r="D84" s="89"/>
      <c r="E84" s="91">
        <v>10310002</v>
      </c>
      <c r="F84" s="92" t="s">
        <v>173</v>
      </c>
      <c r="G84" s="178">
        <v>36786</v>
      </c>
      <c r="H84" s="89">
        <v>0</v>
      </c>
      <c r="I84" s="90">
        <v>123.7</v>
      </c>
      <c r="J84" s="89"/>
    </row>
    <row r="85" spans="2:10" ht="15.75" customHeight="1">
      <c r="B85" s="86">
        <v>70</v>
      </c>
      <c r="C85" s="89" t="s">
        <v>69</v>
      </c>
      <c r="D85" s="89"/>
      <c r="E85" s="91">
        <v>10310003</v>
      </c>
      <c r="F85" s="92" t="s">
        <v>176</v>
      </c>
      <c r="G85" s="178">
        <v>19027</v>
      </c>
      <c r="H85" s="89">
        <v>0</v>
      </c>
      <c r="I85" s="90">
        <v>144.4</v>
      </c>
      <c r="J85" s="89"/>
    </row>
    <row r="86" spans="2:10" ht="15">
      <c r="B86" s="86">
        <v>71</v>
      </c>
      <c r="C86" s="11" t="s">
        <v>567</v>
      </c>
      <c r="D86" s="89"/>
      <c r="E86" s="91">
        <v>10310005</v>
      </c>
      <c r="F86" s="92" t="s">
        <v>19</v>
      </c>
      <c r="G86" s="178">
        <v>6983</v>
      </c>
      <c r="H86" s="89">
        <v>0</v>
      </c>
      <c r="I86" s="90">
        <v>84</v>
      </c>
      <c r="J86" s="89" t="s">
        <v>181</v>
      </c>
    </row>
    <row r="87" spans="2:10" ht="15">
      <c r="B87" s="86">
        <v>72</v>
      </c>
      <c r="C87" s="11" t="s">
        <v>568</v>
      </c>
      <c r="D87" s="89"/>
      <c r="E87" s="91">
        <v>10310006</v>
      </c>
      <c r="F87" s="92" t="s">
        <v>175</v>
      </c>
      <c r="G87" s="178">
        <v>5534</v>
      </c>
      <c r="H87" s="89">
        <v>0</v>
      </c>
      <c r="I87" s="90">
        <v>38.5</v>
      </c>
      <c r="J87" s="89"/>
    </row>
    <row r="88" spans="2:10" ht="15">
      <c r="B88" s="86">
        <v>73</v>
      </c>
      <c r="C88" s="11" t="s">
        <v>569</v>
      </c>
      <c r="D88" s="89"/>
      <c r="E88" s="91">
        <v>10310007</v>
      </c>
      <c r="F88" s="92" t="s">
        <v>175</v>
      </c>
      <c r="G88" s="178">
        <v>2041</v>
      </c>
      <c r="H88" s="89">
        <v>0</v>
      </c>
      <c r="I88" s="90">
        <v>37</v>
      </c>
      <c r="J88" s="89" t="s">
        <v>181</v>
      </c>
    </row>
    <row r="89" spans="2:10" ht="15">
      <c r="B89" s="86">
        <v>74</v>
      </c>
      <c r="C89" s="11" t="s">
        <v>70</v>
      </c>
      <c r="D89" s="89"/>
      <c r="E89" s="91">
        <v>10310008</v>
      </c>
      <c r="F89" s="92" t="s">
        <v>176</v>
      </c>
      <c r="G89" s="178">
        <v>2387</v>
      </c>
      <c r="H89" s="89">
        <v>0</v>
      </c>
      <c r="I89" s="90">
        <v>38.1</v>
      </c>
      <c r="J89" s="89"/>
    </row>
    <row r="90" spans="2:10" ht="15">
      <c r="B90" s="86">
        <v>75</v>
      </c>
      <c r="C90" s="89" t="s">
        <v>14</v>
      </c>
      <c r="D90" s="89"/>
      <c r="E90" s="91">
        <v>10310009</v>
      </c>
      <c r="F90" s="92" t="s">
        <v>175</v>
      </c>
      <c r="G90" s="178">
        <v>4398</v>
      </c>
      <c r="H90" s="89">
        <v>0</v>
      </c>
      <c r="I90" s="90">
        <v>115.3</v>
      </c>
      <c r="J90" s="89" t="s">
        <v>181</v>
      </c>
    </row>
    <row r="91" spans="2:10" ht="15">
      <c r="B91" s="86">
        <v>76</v>
      </c>
      <c r="C91" s="89" t="s">
        <v>13</v>
      </c>
      <c r="D91" s="89"/>
      <c r="E91" s="91">
        <v>10310010</v>
      </c>
      <c r="F91" s="92" t="s">
        <v>175</v>
      </c>
      <c r="G91" s="178">
        <v>774</v>
      </c>
      <c r="H91" s="89">
        <v>0</v>
      </c>
      <c r="I91" s="90">
        <v>47.8</v>
      </c>
      <c r="J91" s="89"/>
    </row>
    <row r="92" spans="2:10" ht="15">
      <c r="B92" s="86">
        <v>77</v>
      </c>
      <c r="C92" s="89" t="s">
        <v>71</v>
      </c>
      <c r="D92" s="89"/>
      <c r="E92" s="91">
        <v>10330012</v>
      </c>
      <c r="F92" s="92" t="s">
        <v>146</v>
      </c>
      <c r="G92" s="178">
        <v>1100</v>
      </c>
      <c r="H92" s="89">
        <v>0</v>
      </c>
      <c r="I92" s="90">
        <v>0</v>
      </c>
      <c r="J92" s="89"/>
    </row>
    <row r="93" spans="2:10" ht="15">
      <c r="B93" s="86">
        <v>78</v>
      </c>
      <c r="C93" s="89" t="s">
        <v>72</v>
      </c>
      <c r="D93" s="89"/>
      <c r="E93" s="91">
        <v>10310011</v>
      </c>
      <c r="F93" s="92" t="s">
        <v>177</v>
      </c>
      <c r="G93" s="178">
        <v>8792</v>
      </c>
      <c r="H93" s="89">
        <v>0</v>
      </c>
      <c r="I93" s="90">
        <v>132.8</v>
      </c>
      <c r="J93" s="89" t="s">
        <v>181</v>
      </c>
    </row>
    <row r="94" spans="2:10" ht="15">
      <c r="B94" s="86">
        <v>79</v>
      </c>
      <c r="C94" s="89" t="s">
        <v>73</v>
      </c>
      <c r="D94" s="89"/>
      <c r="E94" s="91">
        <v>10310022</v>
      </c>
      <c r="F94" s="92" t="s">
        <v>178</v>
      </c>
      <c r="G94" s="178">
        <v>41064</v>
      </c>
      <c r="H94" s="89">
        <v>0</v>
      </c>
      <c r="I94" s="90">
        <v>368</v>
      </c>
      <c r="J94" s="89" t="s">
        <v>181</v>
      </c>
    </row>
    <row r="95" spans="2:10" ht="57.75">
      <c r="B95" s="86"/>
      <c r="C95" s="186" t="s">
        <v>204</v>
      </c>
      <c r="D95" s="13" t="s">
        <v>224</v>
      </c>
      <c r="E95" s="89"/>
      <c r="F95" s="92"/>
      <c r="G95" s="89"/>
      <c r="H95" s="89"/>
      <c r="I95" s="185"/>
      <c r="J95" s="89"/>
    </row>
    <row r="96" spans="2:10" ht="15">
      <c r="B96" s="86">
        <v>80</v>
      </c>
      <c r="C96" s="11" t="s">
        <v>570</v>
      </c>
      <c r="D96" s="89"/>
      <c r="E96" s="91">
        <v>10310001</v>
      </c>
      <c r="F96" s="92" t="s">
        <v>135</v>
      </c>
      <c r="G96" s="178">
        <v>451709</v>
      </c>
      <c r="H96" s="89">
        <v>0</v>
      </c>
      <c r="I96" s="90">
        <v>2214</v>
      </c>
      <c r="J96" s="89"/>
    </row>
    <row r="97" spans="2:10" ht="15">
      <c r="B97" s="86">
        <v>81</v>
      </c>
      <c r="C97" s="11" t="s">
        <v>571</v>
      </c>
      <c r="D97" s="89"/>
      <c r="E97" s="91">
        <v>10310002</v>
      </c>
      <c r="F97" s="92" t="s">
        <v>167</v>
      </c>
      <c r="G97" s="178">
        <v>80114</v>
      </c>
      <c r="H97" s="89">
        <v>0</v>
      </c>
      <c r="I97" s="90">
        <v>300</v>
      </c>
      <c r="J97" s="89" t="s">
        <v>181</v>
      </c>
    </row>
    <row r="98" spans="2:10" ht="15">
      <c r="B98" s="86">
        <v>82</v>
      </c>
      <c r="C98" s="11" t="s">
        <v>572</v>
      </c>
      <c r="D98" s="89"/>
      <c r="E98" s="91">
        <v>10310003</v>
      </c>
      <c r="F98" s="92" t="s">
        <v>168</v>
      </c>
      <c r="G98" s="178">
        <v>28510</v>
      </c>
      <c r="H98" s="89">
        <v>0</v>
      </c>
      <c r="I98" s="90">
        <v>100</v>
      </c>
      <c r="J98" s="89" t="s">
        <v>189</v>
      </c>
    </row>
    <row r="99" spans="2:10" ht="15">
      <c r="B99" s="86">
        <v>83</v>
      </c>
      <c r="C99" s="11" t="s">
        <v>74</v>
      </c>
      <c r="D99" s="89"/>
      <c r="E99" s="91">
        <v>10310004</v>
      </c>
      <c r="F99" s="92" t="s">
        <v>169</v>
      </c>
      <c r="G99" s="178">
        <v>22592</v>
      </c>
      <c r="H99" s="89">
        <v>0</v>
      </c>
      <c r="I99" s="90">
        <v>176</v>
      </c>
      <c r="J99" s="89"/>
    </row>
    <row r="100" spans="2:10" ht="15">
      <c r="B100" s="86">
        <v>84</v>
      </c>
      <c r="C100" s="11" t="s">
        <v>573</v>
      </c>
      <c r="D100" s="89"/>
      <c r="E100" s="91">
        <v>10310005</v>
      </c>
      <c r="F100" s="92" t="s">
        <v>167</v>
      </c>
      <c r="G100" s="178">
        <v>1124</v>
      </c>
      <c r="H100" s="89">
        <v>0</v>
      </c>
      <c r="I100" s="90">
        <v>12</v>
      </c>
      <c r="J100" s="89" t="s">
        <v>181</v>
      </c>
    </row>
    <row r="101" spans="2:10" ht="15">
      <c r="B101" s="86">
        <v>85</v>
      </c>
      <c r="C101" s="11" t="s">
        <v>574</v>
      </c>
      <c r="D101" s="89"/>
      <c r="E101" s="91">
        <v>10310006</v>
      </c>
      <c r="F101" s="92" t="s">
        <v>169</v>
      </c>
      <c r="G101" s="178">
        <v>722</v>
      </c>
      <c r="H101" s="89">
        <v>0</v>
      </c>
      <c r="I101" s="90">
        <v>88</v>
      </c>
      <c r="J101" s="89"/>
    </row>
    <row r="102" spans="2:10" ht="15">
      <c r="B102" s="86">
        <v>86</v>
      </c>
      <c r="C102" s="11" t="s">
        <v>575</v>
      </c>
      <c r="D102" s="89"/>
      <c r="E102" s="91">
        <v>10310007</v>
      </c>
      <c r="F102" s="92" t="s">
        <v>146</v>
      </c>
      <c r="G102" s="178">
        <v>722</v>
      </c>
      <c r="H102" s="89">
        <v>0</v>
      </c>
      <c r="I102" s="90">
        <v>12</v>
      </c>
      <c r="J102" s="89" t="s">
        <v>181</v>
      </c>
    </row>
    <row r="103" spans="2:10" ht="15">
      <c r="B103" s="86">
        <v>87</v>
      </c>
      <c r="C103" s="11" t="s">
        <v>75</v>
      </c>
      <c r="D103" s="89"/>
      <c r="E103" s="91">
        <v>10310008</v>
      </c>
      <c r="F103" s="92" t="s">
        <v>169</v>
      </c>
      <c r="G103" s="178">
        <v>859</v>
      </c>
      <c r="H103" s="89">
        <v>0</v>
      </c>
      <c r="I103" s="90"/>
      <c r="J103" s="89" t="s">
        <v>188</v>
      </c>
    </row>
    <row r="104" spans="2:10" ht="15">
      <c r="B104" s="86">
        <v>88</v>
      </c>
      <c r="C104" s="89" t="s">
        <v>15</v>
      </c>
      <c r="D104" s="89"/>
      <c r="E104" s="91">
        <v>10310009</v>
      </c>
      <c r="F104" s="92" t="s">
        <v>150</v>
      </c>
      <c r="G104" s="178">
        <v>182</v>
      </c>
      <c r="H104" s="89">
        <v>0</v>
      </c>
      <c r="I104" s="90">
        <v>3</v>
      </c>
      <c r="J104" s="89"/>
    </row>
    <row r="105" spans="2:10" ht="15">
      <c r="B105" s="86">
        <v>89</v>
      </c>
      <c r="C105" s="89" t="s">
        <v>76</v>
      </c>
      <c r="D105" s="89"/>
      <c r="E105" s="91">
        <v>10310010</v>
      </c>
      <c r="F105" s="92" t="s">
        <v>156</v>
      </c>
      <c r="G105" s="178">
        <v>739</v>
      </c>
      <c r="H105" s="89">
        <v>0</v>
      </c>
      <c r="I105" s="90">
        <v>135</v>
      </c>
      <c r="J105" s="89"/>
    </row>
    <row r="106" spans="2:10" ht="15">
      <c r="B106" s="86">
        <v>90</v>
      </c>
      <c r="C106" s="89" t="s">
        <v>576</v>
      </c>
      <c r="D106" s="89"/>
      <c r="E106" s="91">
        <v>10310012</v>
      </c>
      <c r="F106" s="92" t="s">
        <v>156</v>
      </c>
      <c r="G106" s="178">
        <v>7000</v>
      </c>
      <c r="H106" s="89">
        <v>0</v>
      </c>
      <c r="I106" s="90"/>
      <c r="J106" s="89"/>
    </row>
    <row r="107" spans="2:10" ht="15">
      <c r="B107" s="86">
        <v>91</v>
      </c>
      <c r="C107" s="89" t="s">
        <v>311</v>
      </c>
      <c r="D107" s="89"/>
      <c r="E107" s="91">
        <v>10310013</v>
      </c>
      <c r="F107" s="92" t="s">
        <v>170</v>
      </c>
      <c r="G107" s="178">
        <v>2590</v>
      </c>
      <c r="H107" s="89">
        <v>0</v>
      </c>
      <c r="I107" s="90"/>
      <c r="J107" s="89"/>
    </row>
    <row r="108" spans="2:10" ht="15">
      <c r="B108" s="86">
        <v>92</v>
      </c>
      <c r="C108" s="89" t="s">
        <v>77</v>
      </c>
      <c r="D108" s="89"/>
      <c r="E108" s="91">
        <v>10310014</v>
      </c>
      <c r="F108" s="92" t="s">
        <v>136</v>
      </c>
      <c r="G108" s="178">
        <f>15000+39589</f>
        <v>54589</v>
      </c>
      <c r="H108" s="89">
        <v>0</v>
      </c>
      <c r="I108" s="90">
        <v>55</v>
      </c>
      <c r="J108" s="89"/>
    </row>
    <row r="109" spans="2:10" ht="15">
      <c r="B109" s="86">
        <v>93</v>
      </c>
      <c r="C109" s="89" t="s">
        <v>13</v>
      </c>
      <c r="D109" s="89"/>
      <c r="E109" s="91">
        <v>10310015</v>
      </c>
      <c r="F109" s="92" t="s">
        <v>502</v>
      </c>
      <c r="G109" s="178">
        <v>8200</v>
      </c>
      <c r="H109" s="89">
        <v>0</v>
      </c>
      <c r="I109" s="90">
        <v>39.2</v>
      </c>
      <c r="J109" s="89"/>
    </row>
    <row r="110" spans="2:10" ht="135" customHeight="1">
      <c r="B110" s="86"/>
      <c r="C110" s="189" t="s">
        <v>577</v>
      </c>
      <c r="D110" s="87" t="s">
        <v>238</v>
      </c>
      <c r="E110" s="189"/>
      <c r="F110" s="189"/>
      <c r="G110" s="189"/>
      <c r="H110" s="189"/>
      <c r="I110" s="189"/>
      <c r="J110" s="189"/>
    </row>
    <row r="111" spans="2:10" ht="15">
      <c r="B111" s="86">
        <v>94</v>
      </c>
      <c r="C111" s="89" t="s">
        <v>578</v>
      </c>
      <c r="D111" s="89"/>
      <c r="E111" s="91">
        <v>10310001</v>
      </c>
      <c r="F111" s="92" t="s">
        <v>150</v>
      </c>
      <c r="G111" s="178">
        <v>679779.1</v>
      </c>
      <c r="H111" s="89">
        <v>261389</v>
      </c>
      <c r="I111" s="90">
        <v>1856</v>
      </c>
      <c r="J111" s="89"/>
    </row>
    <row r="112" spans="2:10" ht="15">
      <c r="B112" s="86">
        <v>95</v>
      </c>
      <c r="C112" s="89" t="s">
        <v>78</v>
      </c>
      <c r="D112" s="89"/>
      <c r="E112" s="91">
        <v>10310002</v>
      </c>
      <c r="F112" s="92" t="s">
        <v>151</v>
      </c>
      <c r="G112" s="178">
        <v>2537</v>
      </c>
      <c r="H112" s="89">
        <v>0</v>
      </c>
      <c r="I112" s="90">
        <v>30</v>
      </c>
      <c r="J112" s="89"/>
    </row>
    <row r="113" spans="2:10" ht="15">
      <c r="B113" s="86">
        <v>96</v>
      </c>
      <c r="C113" s="89" t="s">
        <v>22</v>
      </c>
      <c r="D113" s="89"/>
      <c r="E113" s="91">
        <v>10310006</v>
      </c>
      <c r="F113" s="92" t="s">
        <v>150</v>
      </c>
      <c r="G113" s="178">
        <f>49609+31099</f>
        <v>80708</v>
      </c>
      <c r="H113" s="89">
        <v>0</v>
      </c>
      <c r="I113" s="90">
        <v>76.8</v>
      </c>
      <c r="J113" s="89"/>
    </row>
    <row r="114" spans="2:10" ht="15">
      <c r="B114" s="86">
        <v>97</v>
      </c>
      <c r="C114" s="89" t="s">
        <v>79</v>
      </c>
      <c r="D114" s="89"/>
      <c r="E114" s="91">
        <v>10310007</v>
      </c>
      <c r="F114" s="92" t="s">
        <v>154</v>
      </c>
      <c r="G114" s="178">
        <v>733</v>
      </c>
      <c r="H114" s="89">
        <v>0</v>
      </c>
      <c r="I114" s="90">
        <v>15</v>
      </c>
      <c r="J114" s="89"/>
    </row>
    <row r="115" spans="2:10" ht="18" customHeight="1">
      <c r="B115" s="86">
        <v>98</v>
      </c>
      <c r="C115" s="11" t="s">
        <v>80</v>
      </c>
      <c r="D115" s="89"/>
      <c r="E115" s="91">
        <v>10310008</v>
      </c>
      <c r="F115" s="92" t="s">
        <v>139</v>
      </c>
      <c r="G115" s="178">
        <v>471</v>
      </c>
      <c r="H115" s="89">
        <v>0</v>
      </c>
      <c r="I115" s="90">
        <v>6</v>
      </c>
      <c r="J115" s="89" t="s">
        <v>181</v>
      </c>
    </row>
    <row r="116" spans="2:10" ht="15">
      <c r="B116" s="86">
        <v>99</v>
      </c>
      <c r="C116" s="89" t="s">
        <v>15</v>
      </c>
      <c r="D116" s="89"/>
      <c r="E116" s="91">
        <v>10310010</v>
      </c>
      <c r="F116" s="92" t="s">
        <v>154</v>
      </c>
      <c r="G116" s="178">
        <v>6760</v>
      </c>
      <c r="H116" s="89">
        <v>0</v>
      </c>
      <c r="I116" s="90">
        <v>22.4</v>
      </c>
      <c r="J116" s="89"/>
    </row>
    <row r="117" spans="2:10" ht="15">
      <c r="B117" s="86">
        <v>100</v>
      </c>
      <c r="C117" s="89" t="s">
        <v>13</v>
      </c>
      <c r="D117" s="89"/>
      <c r="E117" s="91">
        <v>10310011</v>
      </c>
      <c r="F117" s="92" t="s">
        <v>155</v>
      </c>
      <c r="G117" s="178">
        <v>2856</v>
      </c>
      <c r="H117" s="89">
        <v>0</v>
      </c>
      <c r="I117" s="90">
        <v>54</v>
      </c>
      <c r="J117" s="89"/>
    </row>
    <row r="118" spans="2:10" ht="15">
      <c r="B118" s="86">
        <v>101</v>
      </c>
      <c r="C118" s="89" t="s">
        <v>66</v>
      </c>
      <c r="D118" s="89"/>
      <c r="E118" s="91">
        <v>10310012</v>
      </c>
      <c r="F118" s="92" t="s">
        <v>156</v>
      </c>
      <c r="G118" s="178">
        <v>7750</v>
      </c>
      <c r="H118" s="89">
        <v>0</v>
      </c>
      <c r="I118" s="90">
        <v>93</v>
      </c>
      <c r="J118" s="89" t="s">
        <v>181</v>
      </c>
    </row>
    <row r="119" spans="2:10" ht="15">
      <c r="B119" s="86">
        <v>102</v>
      </c>
      <c r="C119" s="89" t="s">
        <v>81</v>
      </c>
      <c r="D119" s="89"/>
      <c r="E119" s="91">
        <v>10330013</v>
      </c>
      <c r="F119" s="92" t="s">
        <v>152</v>
      </c>
      <c r="G119" s="178">
        <v>6400</v>
      </c>
      <c r="H119" s="89">
        <v>0</v>
      </c>
      <c r="I119" s="90"/>
      <c r="J119" s="89"/>
    </row>
    <row r="120" spans="2:10" ht="64.5">
      <c r="B120" s="86"/>
      <c r="C120" s="190" t="s">
        <v>217</v>
      </c>
      <c r="D120" s="87" t="s">
        <v>239</v>
      </c>
      <c r="E120" s="190"/>
      <c r="F120" s="190"/>
      <c r="G120" s="190"/>
      <c r="H120" s="190"/>
      <c r="I120" s="190"/>
      <c r="J120" s="190"/>
    </row>
    <row r="121" spans="2:10" ht="15">
      <c r="B121" s="86">
        <v>103</v>
      </c>
      <c r="C121" s="89" t="s">
        <v>82</v>
      </c>
      <c r="D121" s="89"/>
      <c r="E121" s="91">
        <v>10310003</v>
      </c>
      <c r="F121" s="92" t="s">
        <v>20</v>
      </c>
      <c r="G121" s="178">
        <f>568598+18950</f>
        <v>587548</v>
      </c>
      <c r="H121" s="89">
        <v>76000</v>
      </c>
      <c r="I121" s="90">
        <v>1599.4</v>
      </c>
      <c r="J121" s="89"/>
    </row>
    <row r="122" spans="2:10" ht="15">
      <c r="B122" s="86">
        <v>104</v>
      </c>
      <c r="C122" s="89" t="s">
        <v>579</v>
      </c>
      <c r="D122" s="89"/>
      <c r="E122" s="91">
        <v>10310001</v>
      </c>
      <c r="F122" s="92" t="s">
        <v>18</v>
      </c>
      <c r="G122" s="178">
        <v>92109</v>
      </c>
      <c r="H122" s="89">
        <v>0</v>
      </c>
      <c r="I122" s="90">
        <v>420</v>
      </c>
      <c r="J122" s="89"/>
    </row>
    <row r="123" spans="2:10" ht="15">
      <c r="B123" s="86">
        <v>105</v>
      </c>
      <c r="C123" s="89" t="s">
        <v>580</v>
      </c>
      <c r="D123" s="89"/>
      <c r="E123" s="91">
        <v>10310002</v>
      </c>
      <c r="F123" s="92" t="s">
        <v>521</v>
      </c>
      <c r="G123" s="178">
        <v>30959</v>
      </c>
      <c r="H123" s="89">
        <v>0</v>
      </c>
      <c r="I123" s="90">
        <v>143</v>
      </c>
      <c r="J123" s="89" t="s">
        <v>181</v>
      </c>
    </row>
    <row r="124" spans="2:10" ht="15">
      <c r="B124" s="86">
        <v>106</v>
      </c>
      <c r="C124" s="89" t="s">
        <v>83</v>
      </c>
      <c r="D124" s="89"/>
      <c r="E124" s="91">
        <v>10310002</v>
      </c>
      <c r="F124" s="92" t="s">
        <v>521</v>
      </c>
      <c r="G124" s="178">
        <v>500</v>
      </c>
      <c r="H124" s="89">
        <v>0</v>
      </c>
      <c r="I124" s="90">
        <v>15</v>
      </c>
      <c r="J124" s="89" t="s">
        <v>181</v>
      </c>
    </row>
    <row r="125" spans="2:10" ht="15">
      <c r="B125" s="86">
        <v>107</v>
      </c>
      <c r="C125" s="89" t="s">
        <v>581</v>
      </c>
      <c r="D125" s="89"/>
      <c r="E125" s="91">
        <v>10310004</v>
      </c>
      <c r="F125" s="92" t="s">
        <v>190</v>
      </c>
      <c r="G125" s="178">
        <v>86257</v>
      </c>
      <c r="H125" s="89">
        <v>0</v>
      </c>
      <c r="I125" s="90">
        <v>660</v>
      </c>
      <c r="J125" s="89"/>
    </row>
    <row r="126" spans="2:10" ht="15">
      <c r="B126" s="86">
        <v>108</v>
      </c>
      <c r="C126" s="89" t="s">
        <v>84</v>
      </c>
      <c r="D126" s="89"/>
      <c r="E126" s="91">
        <v>10310005</v>
      </c>
      <c r="F126" s="92" t="s">
        <v>190</v>
      </c>
      <c r="G126" s="178">
        <v>17800</v>
      </c>
      <c r="H126" s="89">
        <v>0</v>
      </c>
      <c r="I126" s="90">
        <v>220</v>
      </c>
      <c r="J126" s="89"/>
    </row>
    <row r="127" spans="2:10" ht="15">
      <c r="B127" s="86">
        <v>109</v>
      </c>
      <c r="C127" s="89" t="s">
        <v>16</v>
      </c>
      <c r="D127" s="89"/>
      <c r="E127" s="91">
        <v>10310012</v>
      </c>
      <c r="F127" s="92" t="s">
        <v>521</v>
      </c>
      <c r="G127" s="178">
        <v>1667</v>
      </c>
      <c r="H127" s="89">
        <v>0</v>
      </c>
      <c r="I127" s="90">
        <v>36</v>
      </c>
      <c r="J127" s="89" t="s">
        <v>181</v>
      </c>
    </row>
    <row r="128" spans="2:10" ht="17.25" customHeight="1">
      <c r="B128" s="86">
        <v>110</v>
      </c>
      <c r="C128" s="89" t="s">
        <v>70</v>
      </c>
      <c r="D128" s="89"/>
      <c r="E128" s="91">
        <v>10310017</v>
      </c>
      <c r="F128" s="92" t="s">
        <v>521</v>
      </c>
      <c r="G128" s="178">
        <v>551</v>
      </c>
      <c r="H128" s="89">
        <v>0</v>
      </c>
      <c r="I128" s="90">
        <v>18</v>
      </c>
      <c r="J128" s="89" t="s">
        <v>181</v>
      </c>
    </row>
    <row r="129" spans="2:10" ht="15">
      <c r="B129" s="86">
        <v>111</v>
      </c>
      <c r="C129" s="89" t="s">
        <v>70</v>
      </c>
      <c r="D129" s="89"/>
      <c r="E129" s="91">
        <v>10310015</v>
      </c>
      <c r="F129" s="92" t="s">
        <v>521</v>
      </c>
      <c r="G129" s="178">
        <v>1667</v>
      </c>
      <c r="H129" s="89">
        <v>0</v>
      </c>
      <c r="I129" s="90">
        <v>24</v>
      </c>
      <c r="J129" s="89"/>
    </row>
    <row r="130" spans="2:10" ht="15">
      <c r="B130" s="86">
        <v>112</v>
      </c>
      <c r="C130" s="89" t="s">
        <v>71</v>
      </c>
      <c r="D130" s="89"/>
      <c r="E130" s="91">
        <v>10330018</v>
      </c>
      <c r="F130" s="92" t="s">
        <v>582</v>
      </c>
      <c r="G130" s="178">
        <v>6665</v>
      </c>
      <c r="H130" s="89">
        <v>1670</v>
      </c>
      <c r="I130" s="90"/>
      <c r="J130" s="89"/>
    </row>
    <row r="131" spans="2:10" ht="15">
      <c r="B131" s="86">
        <v>113</v>
      </c>
      <c r="C131" s="89" t="s">
        <v>583</v>
      </c>
      <c r="D131" s="89"/>
      <c r="E131" s="91">
        <v>10310019</v>
      </c>
      <c r="F131" s="92" t="s">
        <v>521</v>
      </c>
      <c r="G131" s="178">
        <v>45000</v>
      </c>
      <c r="H131" s="89">
        <v>0</v>
      </c>
      <c r="I131" s="90">
        <v>265</v>
      </c>
      <c r="J131" s="89"/>
    </row>
    <row r="132" spans="2:10" ht="15">
      <c r="B132" s="86">
        <v>114</v>
      </c>
      <c r="C132" s="89" t="s">
        <v>17</v>
      </c>
      <c r="D132" s="89"/>
      <c r="E132" s="91">
        <v>10310020</v>
      </c>
      <c r="F132" s="92" t="s">
        <v>521</v>
      </c>
      <c r="G132" s="178">
        <v>7000</v>
      </c>
      <c r="H132" s="89">
        <v>0</v>
      </c>
      <c r="I132" s="90">
        <v>40</v>
      </c>
      <c r="J132" s="89"/>
    </row>
    <row r="133" spans="2:10" ht="57">
      <c r="B133" s="86"/>
      <c r="C133" s="191" t="s">
        <v>205</v>
      </c>
      <c r="D133" s="11" t="s">
        <v>85</v>
      </c>
      <c r="E133" s="89"/>
      <c r="F133" s="92"/>
      <c r="G133" s="89"/>
      <c r="H133" s="89"/>
      <c r="I133" s="89"/>
      <c r="J133" s="89"/>
    </row>
    <row r="134" spans="2:10" ht="15">
      <c r="B134" s="86">
        <v>115</v>
      </c>
      <c r="C134" s="89" t="s">
        <v>68</v>
      </c>
      <c r="D134" s="89" t="s">
        <v>225</v>
      </c>
      <c r="E134" s="91">
        <v>10310001</v>
      </c>
      <c r="F134" s="92" t="s">
        <v>158</v>
      </c>
      <c r="G134" s="178">
        <v>310928</v>
      </c>
      <c r="H134" s="89">
        <v>0</v>
      </c>
      <c r="I134" s="90">
        <v>1080</v>
      </c>
      <c r="J134" s="89"/>
    </row>
    <row r="135" spans="2:10" ht="15">
      <c r="B135" s="86">
        <v>116</v>
      </c>
      <c r="C135" s="89" t="s">
        <v>86</v>
      </c>
      <c r="D135" s="89"/>
      <c r="E135" s="91">
        <v>10310002</v>
      </c>
      <c r="F135" s="92" t="s">
        <v>160</v>
      </c>
      <c r="G135" s="178">
        <f>514664+10000</f>
        <v>524664</v>
      </c>
      <c r="H135" s="89">
        <v>392123</v>
      </c>
      <c r="I135" s="90">
        <v>864</v>
      </c>
      <c r="J135" s="89"/>
    </row>
    <row r="136" spans="2:10" ht="15">
      <c r="B136" s="86">
        <v>117</v>
      </c>
      <c r="C136" s="89" t="s">
        <v>87</v>
      </c>
      <c r="D136" s="89"/>
      <c r="E136" s="91">
        <v>10310003</v>
      </c>
      <c r="F136" s="92" t="s">
        <v>162</v>
      </c>
      <c r="G136" s="178">
        <v>23548</v>
      </c>
      <c r="H136" s="89">
        <v>0</v>
      </c>
      <c r="I136" s="90">
        <v>190</v>
      </c>
      <c r="J136" s="87" t="s">
        <v>181</v>
      </c>
    </row>
    <row r="137" spans="2:10" ht="15">
      <c r="B137" s="86">
        <v>118</v>
      </c>
      <c r="C137" s="11" t="s">
        <v>88</v>
      </c>
      <c r="D137" s="89"/>
      <c r="E137" s="91">
        <v>10310004</v>
      </c>
      <c r="F137" s="92" t="s">
        <v>162</v>
      </c>
      <c r="G137" s="178">
        <v>19596</v>
      </c>
      <c r="H137" s="89">
        <v>0</v>
      </c>
      <c r="I137" s="90">
        <v>95</v>
      </c>
      <c r="J137" s="87" t="s">
        <v>165</v>
      </c>
    </row>
    <row r="138" spans="2:10" ht="15">
      <c r="B138" s="86">
        <v>119</v>
      </c>
      <c r="C138" s="11" t="s">
        <v>89</v>
      </c>
      <c r="D138" s="89"/>
      <c r="E138" s="91">
        <v>10310005</v>
      </c>
      <c r="F138" s="92" t="s">
        <v>158</v>
      </c>
      <c r="G138" s="178">
        <v>175522</v>
      </c>
      <c r="H138" s="89">
        <v>0</v>
      </c>
      <c r="I138" s="90">
        <v>250</v>
      </c>
      <c r="J138" s="87" t="s">
        <v>165</v>
      </c>
    </row>
    <row r="139" spans="2:10" ht="30">
      <c r="B139" s="86">
        <v>120</v>
      </c>
      <c r="C139" s="13" t="s">
        <v>95</v>
      </c>
      <c r="D139" s="89"/>
      <c r="E139" s="91">
        <v>10310006</v>
      </c>
      <c r="F139" s="92" t="s">
        <v>161</v>
      </c>
      <c r="G139" s="178">
        <v>40939</v>
      </c>
      <c r="H139" s="89">
        <v>0</v>
      </c>
      <c r="I139" s="90">
        <v>150</v>
      </c>
      <c r="J139" s="89" t="s">
        <v>181</v>
      </c>
    </row>
    <row r="140" spans="2:10" ht="15">
      <c r="B140" s="86">
        <v>121</v>
      </c>
      <c r="C140" s="11" t="s">
        <v>13</v>
      </c>
      <c r="D140" s="89"/>
      <c r="E140" s="91">
        <v>10310007</v>
      </c>
      <c r="F140" s="92" t="s">
        <v>157</v>
      </c>
      <c r="G140" s="178">
        <v>23940</v>
      </c>
      <c r="H140" s="89">
        <v>0</v>
      </c>
      <c r="I140" s="90">
        <v>78</v>
      </c>
      <c r="J140" s="89"/>
    </row>
    <row r="141" spans="2:10" ht="15">
      <c r="B141" s="86">
        <v>122</v>
      </c>
      <c r="C141" s="11" t="s">
        <v>52</v>
      </c>
      <c r="D141" s="89"/>
      <c r="E141" s="91">
        <v>10310008</v>
      </c>
      <c r="F141" s="92" t="s">
        <v>158</v>
      </c>
      <c r="G141" s="178">
        <v>30018</v>
      </c>
      <c r="H141" s="89">
        <v>0</v>
      </c>
      <c r="I141" s="90">
        <v>112</v>
      </c>
      <c r="J141" s="89" t="s">
        <v>165</v>
      </c>
    </row>
    <row r="142" spans="2:10" ht="15">
      <c r="B142" s="86">
        <v>123</v>
      </c>
      <c r="C142" s="11" t="s">
        <v>90</v>
      </c>
      <c r="D142" s="89"/>
      <c r="E142" s="91">
        <v>10310011</v>
      </c>
      <c r="F142" s="92" t="s">
        <v>143</v>
      </c>
      <c r="G142" s="178">
        <v>4603</v>
      </c>
      <c r="H142" s="89">
        <v>0</v>
      </c>
      <c r="I142" s="90">
        <v>225</v>
      </c>
      <c r="J142" s="89"/>
    </row>
    <row r="143" spans="2:10" ht="15">
      <c r="B143" s="86">
        <v>124</v>
      </c>
      <c r="C143" s="11" t="s">
        <v>91</v>
      </c>
      <c r="D143" s="89"/>
      <c r="E143" s="91">
        <v>10310012</v>
      </c>
      <c r="F143" s="92" t="s">
        <v>143</v>
      </c>
      <c r="G143" s="178">
        <v>1950</v>
      </c>
      <c r="H143" s="89">
        <v>0</v>
      </c>
      <c r="I143" s="90">
        <v>30</v>
      </c>
      <c r="J143" s="89"/>
    </row>
    <row r="144" spans="2:10" ht="15">
      <c r="B144" s="86">
        <v>125</v>
      </c>
      <c r="C144" s="11" t="s">
        <v>13</v>
      </c>
      <c r="D144" s="89"/>
      <c r="E144" s="91">
        <v>10310013</v>
      </c>
      <c r="F144" s="92" t="s">
        <v>158</v>
      </c>
      <c r="G144" s="178">
        <v>1092</v>
      </c>
      <c r="H144" s="89">
        <v>0</v>
      </c>
      <c r="I144" s="90">
        <v>136</v>
      </c>
      <c r="J144" s="89"/>
    </row>
    <row r="145" spans="2:10" ht="15">
      <c r="B145" s="86">
        <v>126</v>
      </c>
      <c r="C145" s="11" t="s">
        <v>14</v>
      </c>
      <c r="D145" s="89"/>
      <c r="E145" s="91">
        <v>10310014</v>
      </c>
      <c r="F145" s="92" t="s">
        <v>143</v>
      </c>
      <c r="G145" s="178">
        <v>4250</v>
      </c>
      <c r="H145" s="89">
        <v>0</v>
      </c>
      <c r="I145" s="90">
        <v>30</v>
      </c>
      <c r="J145" s="89"/>
    </row>
    <row r="146" spans="2:10" ht="15">
      <c r="B146" s="86">
        <v>127</v>
      </c>
      <c r="C146" s="11" t="s">
        <v>54</v>
      </c>
      <c r="D146" s="89"/>
      <c r="E146" s="91">
        <v>10310015</v>
      </c>
      <c r="F146" s="92" t="s">
        <v>157</v>
      </c>
      <c r="G146" s="178">
        <v>21561</v>
      </c>
      <c r="H146" s="89">
        <v>0</v>
      </c>
      <c r="I146" s="90">
        <v>144</v>
      </c>
      <c r="J146" s="89" t="s">
        <v>164</v>
      </c>
    </row>
    <row r="147" spans="2:10" ht="15">
      <c r="B147" s="86">
        <v>128</v>
      </c>
      <c r="C147" s="11" t="s">
        <v>50</v>
      </c>
      <c r="D147" s="89"/>
      <c r="E147" s="91">
        <v>10310016</v>
      </c>
      <c r="F147" s="92" t="s">
        <v>143</v>
      </c>
      <c r="G147" s="178">
        <v>1592</v>
      </c>
      <c r="H147" s="89">
        <v>0</v>
      </c>
      <c r="I147" s="90">
        <v>16</v>
      </c>
      <c r="J147" s="89"/>
    </row>
    <row r="148" spans="2:10" ht="15">
      <c r="B148" s="86">
        <v>129</v>
      </c>
      <c r="C148" s="89" t="s">
        <v>92</v>
      </c>
      <c r="D148" s="89"/>
      <c r="E148" s="91">
        <v>10310017</v>
      </c>
      <c r="F148" s="92" t="s">
        <v>163</v>
      </c>
      <c r="G148" s="178">
        <v>96</v>
      </c>
      <c r="H148" s="89">
        <v>0</v>
      </c>
      <c r="I148" s="90"/>
      <c r="J148" s="89"/>
    </row>
    <row r="149" spans="2:10" ht="15">
      <c r="B149" s="86">
        <v>130</v>
      </c>
      <c r="C149" s="89" t="s">
        <v>93</v>
      </c>
      <c r="D149" s="89"/>
      <c r="E149" s="91">
        <v>10310018</v>
      </c>
      <c r="F149" s="92" t="s">
        <v>148</v>
      </c>
      <c r="G149" s="178">
        <v>338</v>
      </c>
      <c r="H149" s="89">
        <v>0</v>
      </c>
      <c r="I149" s="90">
        <v>15</v>
      </c>
      <c r="J149" s="89"/>
    </row>
    <row r="150" spans="2:10" ht="15">
      <c r="B150" s="86">
        <v>131</v>
      </c>
      <c r="C150" s="89" t="s">
        <v>16</v>
      </c>
      <c r="D150" s="89"/>
      <c r="E150" s="91">
        <v>10310019</v>
      </c>
      <c r="F150" s="92" t="s">
        <v>148</v>
      </c>
      <c r="G150" s="178">
        <v>1000</v>
      </c>
      <c r="H150" s="89">
        <v>0</v>
      </c>
      <c r="I150" s="90">
        <v>4.5</v>
      </c>
      <c r="J150" s="89"/>
    </row>
    <row r="151" spans="2:10" ht="15">
      <c r="B151" s="86">
        <v>132</v>
      </c>
      <c r="C151" s="89" t="s">
        <v>16</v>
      </c>
      <c r="D151" s="89"/>
      <c r="E151" s="91">
        <v>10310023</v>
      </c>
      <c r="F151" s="92" t="s">
        <v>148</v>
      </c>
      <c r="G151" s="178">
        <v>1000</v>
      </c>
      <c r="H151" s="89">
        <v>0</v>
      </c>
      <c r="I151" s="90">
        <v>4.5</v>
      </c>
      <c r="J151" s="89"/>
    </row>
    <row r="152" spans="2:10" ht="15">
      <c r="B152" s="86">
        <v>133</v>
      </c>
      <c r="C152" s="89" t="s">
        <v>94</v>
      </c>
      <c r="D152" s="89"/>
      <c r="E152" s="91">
        <v>10310020</v>
      </c>
      <c r="F152" s="92" t="s">
        <v>150</v>
      </c>
      <c r="G152" s="178">
        <v>700</v>
      </c>
      <c r="H152" s="89">
        <v>0</v>
      </c>
      <c r="I152" s="90">
        <v>6</v>
      </c>
      <c r="J152" s="89"/>
    </row>
    <row r="153" spans="2:10" ht="15">
      <c r="B153" s="86">
        <v>134</v>
      </c>
      <c r="C153" s="89" t="s">
        <v>66</v>
      </c>
      <c r="D153" s="89"/>
      <c r="E153" s="91">
        <v>10310024</v>
      </c>
      <c r="F153" s="92" t="s">
        <v>150</v>
      </c>
      <c r="G153" s="178">
        <v>3000</v>
      </c>
      <c r="H153" s="89">
        <v>0</v>
      </c>
      <c r="I153" s="90"/>
      <c r="J153" s="89" t="s">
        <v>181</v>
      </c>
    </row>
    <row r="154" spans="2:10" ht="45" customHeight="1">
      <c r="B154" s="86"/>
      <c r="C154" s="203" t="s">
        <v>219</v>
      </c>
      <c r="D154" s="204"/>
      <c r="E154" s="204"/>
      <c r="F154" s="205"/>
      <c r="G154" s="205"/>
      <c r="H154" s="206"/>
      <c r="I154" s="206"/>
      <c r="J154" s="206"/>
    </row>
    <row r="155" spans="2:10" ht="15">
      <c r="B155" s="86">
        <v>135</v>
      </c>
      <c r="C155" s="87" t="s">
        <v>584</v>
      </c>
      <c r="D155" s="89" t="s">
        <v>226</v>
      </c>
      <c r="E155" s="91">
        <v>10310001</v>
      </c>
      <c r="F155" s="92" t="s">
        <v>136</v>
      </c>
      <c r="G155" s="178">
        <v>2267042.3</v>
      </c>
      <c r="H155" s="89">
        <v>922511</v>
      </c>
      <c r="I155" s="90">
        <v>2823.7</v>
      </c>
      <c r="J155" s="89"/>
    </row>
    <row r="156" spans="2:10" ht="15">
      <c r="B156" s="86">
        <v>136</v>
      </c>
      <c r="C156" s="87" t="s">
        <v>11</v>
      </c>
      <c r="D156" s="89" t="s">
        <v>227</v>
      </c>
      <c r="E156" s="91">
        <v>10310003</v>
      </c>
      <c r="F156" s="92" t="s">
        <v>136</v>
      </c>
      <c r="G156" s="178">
        <v>2426</v>
      </c>
      <c r="H156" s="89">
        <v>0</v>
      </c>
      <c r="I156" s="90">
        <v>18</v>
      </c>
      <c r="J156" s="89"/>
    </row>
    <row r="157" spans="2:10" ht="15">
      <c r="B157" s="86">
        <v>137</v>
      </c>
      <c r="C157" s="13" t="s">
        <v>96</v>
      </c>
      <c r="D157" s="89" t="s">
        <v>585</v>
      </c>
      <c r="E157" s="91">
        <v>10310004</v>
      </c>
      <c r="F157" s="92" t="s">
        <v>148</v>
      </c>
      <c r="G157" s="178">
        <v>85000</v>
      </c>
      <c r="H157" s="89">
        <v>0</v>
      </c>
      <c r="I157" s="90">
        <v>220</v>
      </c>
      <c r="J157" s="89"/>
    </row>
    <row r="158" spans="2:10" ht="15">
      <c r="B158" s="86">
        <v>138</v>
      </c>
      <c r="C158" s="13" t="s">
        <v>97</v>
      </c>
      <c r="D158" s="89"/>
      <c r="E158" s="91">
        <v>10310005</v>
      </c>
      <c r="F158" s="92" t="s">
        <v>136</v>
      </c>
      <c r="G158" s="178">
        <v>2724</v>
      </c>
      <c r="H158" s="89">
        <v>0</v>
      </c>
      <c r="I158" s="90">
        <v>150</v>
      </c>
      <c r="J158" s="89"/>
    </row>
    <row r="159" spans="2:10" ht="15">
      <c r="B159" s="86">
        <v>139</v>
      </c>
      <c r="C159" s="13" t="s">
        <v>17</v>
      </c>
      <c r="D159" s="89"/>
      <c r="E159" s="91">
        <v>10310007</v>
      </c>
      <c r="F159" s="92" t="s">
        <v>149</v>
      </c>
      <c r="G159" s="178">
        <v>4135</v>
      </c>
      <c r="H159" s="89">
        <v>0</v>
      </c>
      <c r="I159" s="90">
        <v>20</v>
      </c>
      <c r="J159" s="89"/>
    </row>
    <row r="160" spans="2:10" ht="15">
      <c r="B160" s="86">
        <v>140</v>
      </c>
      <c r="C160" s="13" t="s">
        <v>22</v>
      </c>
      <c r="D160" s="89"/>
      <c r="E160" s="91">
        <v>10310008</v>
      </c>
      <c r="F160" s="92" t="s">
        <v>136</v>
      </c>
      <c r="G160" s="178">
        <f>19122+285007</f>
        <v>304129</v>
      </c>
      <c r="H160" s="89">
        <v>154327</v>
      </c>
      <c r="I160" s="90">
        <v>103.4</v>
      </c>
      <c r="J160" s="89"/>
    </row>
    <row r="161" spans="2:10" ht="100.5">
      <c r="B161" s="86"/>
      <c r="C161" s="195" t="s">
        <v>206</v>
      </c>
      <c r="D161" s="13" t="s">
        <v>228</v>
      </c>
      <c r="E161" s="91"/>
      <c r="F161" s="92"/>
      <c r="G161" s="178"/>
      <c r="H161" s="89"/>
      <c r="I161" s="192"/>
      <c r="J161" s="89"/>
    </row>
    <row r="162" spans="2:10" ht="15">
      <c r="B162" s="86">
        <v>141</v>
      </c>
      <c r="C162" s="11" t="s">
        <v>98</v>
      </c>
      <c r="D162" s="89"/>
      <c r="E162" s="91">
        <v>10310001</v>
      </c>
      <c r="F162" s="92" t="s">
        <v>146</v>
      </c>
      <c r="G162" s="178">
        <f>463305+19000</f>
        <v>482305</v>
      </c>
      <c r="H162" s="89">
        <v>10440</v>
      </c>
      <c r="I162" s="90"/>
      <c r="J162" s="89"/>
    </row>
    <row r="163" spans="2:10" ht="15">
      <c r="B163" s="86">
        <v>142</v>
      </c>
      <c r="C163" s="11" t="s">
        <v>586</v>
      </c>
      <c r="D163" s="89"/>
      <c r="E163" s="91">
        <v>10310004</v>
      </c>
      <c r="F163" s="92" t="s">
        <v>159</v>
      </c>
      <c r="G163" s="178">
        <v>5087</v>
      </c>
      <c r="H163" s="89">
        <v>0</v>
      </c>
      <c r="I163" s="90">
        <v>170</v>
      </c>
      <c r="J163" s="89" t="s">
        <v>181</v>
      </c>
    </row>
    <row r="164" spans="2:10" ht="15">
      <c r="B164" s="86">
        <v>143</v>
      </c>
      <c r="C164" s="11" t="s">
        <v>11</v>
      </c>
      <c r="D164" s="89"/>
      <c r="E164" s="91">
        <v>10310005</v>
      </c>
      <c r="F164" s="92" t="s">
        <v>159</v>
      </c>
      <c r="G164" s="178">
        <v>838</v>
      </c>
      <c r="H164" s="89">
        <v>0</v>
      </c>
      <c r="I164" s="90">
        <v>7</v>
      </c>
      <c r="J164" s="89"/>
    </row>
    <row r="165" spans="2:10" ht="15">
      <c r="B165" s="86">
        <v>144</v>
      </c>
      <c r="C165" s="11" t="s">
        <v>11</v>
      </c>
      <c r="D165" s="89"/>
      <c r="E165" s="91">
        <v>10310006</v>
      </c>
      <c r="F165" s="92" t="s">
        <v>146</v>
      </c>
      <c r="G165" s="178">
        <v>576</v>
      </c>
      <c r="H165" s="89">
        <v>0</v>
      </c>
      <c r="I165" s="90">
        <v>7</v>
      </c>
      <c r="J165" s="89" t="s">
        <v>181</v>
      </c>
    </row>
    <row r="166" spans="2:10" ht="15">
      <c r="B166" s="86">
        <v>145</v>
      </c>
      <c r="C166" s="11" t="s">
        <v>14</v>
      </c>
      <c r="D166" s="89"/>
      <c r="E166" s="91">
        <v>10310008</v>
      </c>
      <c r="F166" s="92" t="s">
        <v>146</v>
      </c>
      <c r="G166" s="178">
        <v>4824</v>
      </c>
      <c r="H166" s="89">
        <v>0</v>
      </c>
      <c r="I166" s="90">
        <v>113</v>
      </c>
      <c r="J166" s="89"/>
    </row>
    <row r="167" spans="2:10" ht="15">
      <c r="B167" s="86">
        <v>146</v>
      </c>
      <c r="C167" s="11" t="s">
        <v>99</v>
      </c>
      <c r="D167" s="89"/>
      <c r="E167" s="91">
        <v>10310009</v>
      </c>
      <c r="F167" s="92" t="s">
        <v>150</v>
      </c>
      <c r="G167" s="178">
        <v>1088</v>
      </c>
      <c r="H167" s="89">
        <v>0</v>
      </c>
      <c r="I167" s="90"/>
      <c r="J167" s="89"/>
    </row>
    <row r="168" spans="2:10" ht="15">
      <c r="B168" s="86">
        <v>147</v>
      </c>
      <c r="C168" s="11" t="s">
        <v>15</v>
      </c>
      <c r="D168" s="89"/>
      <c r="E168" s="91">
        <v>10310010</v>
      </c>
      <c r="F168" s="92" t="s">
        <v>146</v>
      </c>
      <c r="G168" s="178">
        <v>1453</v>
      </c>
      <c r="H168" s="89">
        <v>0</v>
      </c>
      <c r="I168" s="90">
        <v>20.3</v>
      </c>
      <c r="J168" s="89"/>
    </row>
    <row r="169" spans="2:10" ht="15">
      <c r="B169" s="86">
        <v>148</v>
      </c>
      <c r="C169" s="11" t="s">
        <v>14</v>
      </c>
      <c r="D169" s="89"/>
      <c r="E169" s="91">
        <v>10310011</v>
      </c>
      <c r="F169" s="92" t="s">
        <v>146</v>
      </c>
      <c r="G169" s="178">
        <v>1667</v>
      </c>
      <c r="H169" s="89">
        <v>0</v>
      </c>
      <c r="I169" s="90">
        <v>61.2</v>
      </c>
      <c r="J169" s="89" t="s">
        <v>181</v>
      </c>
    </row>
    <row r="170" spans="2:10" ht="15">
      <c r="B170" s="86">
        <v>149</v>
      </c>
      <c r="C170" s="11" t="s">
        <v>73</v>
      </c>
      <c r="D170" s="89"/>
      <c r="E170" s="91">
        <v>10310010</v>
      </c>
      <c r="F170" s="92" t="s">
        <v>185</v>
      </c>
      <c r="G170" s="178">
        <v>857409</v>
      </c>
      <c r="H170" s="89">
        <v>0</v>
      </c>
      <c r="I170" s="90">
        <v>497</v>
      </c>
      <c r="J170" s="89" t="s">
        <v>181</v>
      </c>
    </row>
    <row r="171" spans="2:10" ht="15">
      <c r="B171" s="86">
        <v>150</v>
      </c>
      <c r="C171" s="11" t="s">
        <v>11</v>
      </c>
      <c r="D171" s="89"/>
      <c r="E171" s="91">
        <v>10310011</v>
      </c>
      <c r="F171" s="92" t="s">
        <v>185</v>
      </c>
      <c r="G171" s="178">
        <v>1728</v>
      </c>
      <c r="H171" s="89">
        <v>0</v>
      </c>
      <c r="I171" s="90">
        <v>15.9</v>
      </c>
      <c r="J171" s="89" t="s">
        <v>181</v>
      </c>
    </row>
    <row r="172" spans="2:10" ht="15">
      <c r="B172" s="86">
        <v>151</v>
      </c>
      <c r="C172" s="11" t="s">
        <v>14</v>
      </c>
      <c r="D172" s="89"/>
      <c r="E172" s="91">
        <v>10310009</v>
      </c>
      <c r="F172" s="92" t="s">
        <v>185</v>
      </c>
      <c r="G172" s="178">
        <v>562</v>
      </c>
      <c r="H172" s="89">
        <v>0</v>
      </c>
      <c r="I172" s="90">
        <v>15.2</v>
      </c>
      <c r="J172" s="89" t="s">
        <v>181</v>
      </c>
    </row>
    <row r="173" spans="2:10" ht="15">
      <c r="B173" s="86">
        <v>152</v>
      </c>
      <c r="C173" s="11" t="s">
        <v>192</v>
      </c>
      <c r="D173" s="89"/>
      <c r="E173" s="91">
        <v>10310012</v>
      </c>
      <c r="F173" s="92" t="s">
        <v>148</v>
      </c>
      <c r="G173" s="178">
        <v>2400</v>
      </c>
      <c r="H173" s="89">
        <v>1540</v>
      </c>
      <c r="I173" s="90"/>
      <c r="J173" s="89" t="s">
        <v>181</v>
      </c>
    </row>
    <row r="174" spans="2:10" ht="71.25">
      <c r="B174" s="86"/>
      <c r="C174" s="54" t="s">
        <v>207</v>
      </c>
      <c r="D174" s="13" t="s">
        <v>234</v>
      </c>
      <c r="E174" s="91"/>
      <c r="F174" s="92"/>
      <c r="G174" s="178"/>
      <c r="H174" s="89"/>
      <c r="I174" s="192"/>
      <c r="J174" s="89"/>
    </row>
    <row r="175" spans="2:10" ht="15">
      <c r="B175" s="86">
        <v>153</v>
      </c>
      <c r="C175" s="11" t="s">
        <v>12</v>
      </c>
      <c r="D175" s="89"/>
      <c r="E175" s="91">
        <v>10310001</v>
      </c>
      <c r="F175" s="92" t="s">
        <v>150</v>
      </c>
      <c r="G175" s="178">
        <v>950382.35</v>
      </c>
      <c r="H175" s="89">
        <v>263700</v>
      </c>
      <c r="I175" s="90">
        <v>3293</v>
      </c>
      <c r="J175" s="89"/>
    </row>
    <row r="176" spans="2:10" ht="15">
      <c r="B176" s="86">
        <v>154</v>
      </c>
      <c r="C176" s="11" t="s">
        <v>100</v>
      </c>
      <c r="D176" s="89" t="s">
        <v>587</v>
      </c>
      <c r="E176" s="91">
        <v>10310002</v>
      </c>
      <c r="F176" s="92" t="s">
        <v>588</v>
      </c>
      <c r="G176" s="178">
        <v>117353</v>
      </c>
      <c r="H176" s="89">
        <v>0</v>
      </c>
      <c r="I176" s="90">
        <v>338</v>
      </c>
      <c r="J176" s="89" t="s">
        <v>181</v>
      </c>
    </row>
    <row r="177" spans="2:10" ht="15">
      <c r="B177" s="86">
        <v>155</v>
      </c>
      <c r="C177" s="11" t="s">
        <v>195</v>
      </c>
      <c r="D177" s="89"/>
      <c r="E177" s="91">
        <v>10310003</v>
      </c>
      <c r="F177" s="92" t="s">
        <v>561</v>
      </c>
      <c r="G177" s="178">
        <v>66212</v>
      </c>
      <c r="H177" s="89">
        <v>0</v>
      </c>
      <c r="I177" s="90">
        <v>360</v>
      </c>
      <c r="J177" s="89"/>
    </row>
    <row r="178" spans="2:10" ht="15">
      <c r="B178" s="86">
        <v>156</v>
      </c>
      <c r="C178" s="11" t="s">
        <v>196</v>
      </c>
      <c r="D178" s="89"/>
      <c r="E178" s="91">
        <v>10310004</v>
      </c>
      <c r="F178" s="92" t="s">
        <v>169</v>
      </c>
      <c r="G178" s="178">
        <v>11021</v>
      </c>
      <c r="H178" s="89">
        <v>0</v>
      </c>
      <c r="I178" s="90">
        <v>115.3</v>
      </c>
      <c r="J178" s="89"/>
    </row>
    <row r="179" spans="2:10" ht="15">
      <c r="B179" s="86">
        <v>157</v>
      </c>
      <c r="C179" s="11" t="s">
        <v>15</v>
      </c>
      <c r="D179" s="89"/>
      <c r="E179" s="91">
        <v>10310005</v>
      </c>
      <c r="F179" s="92" t="s">
        <v>150</v>
      </c>
      <c r="G179" s="178">
        <v>6760</v>
      </c>
      <c r="H179" s="89">
        <v>0</v>
      </c>
      <c r="I179" s="90">
        <v>30</v>
      </c>
      <c r="J179" s="89"/>
    </row>
    <row r="180" spans="2:10" ht="15">
      <c r="B180" s="86">
        <v>158</v>
      </c>
      <c r="C180" s="11" t="s">
        <v>102</v>
      </c>
      <c r="D180" s="89"/>
      <c r="E180" s="91">
        <v>10310006</v>
      </c>
      <c r="F180" s="92" t="s">
        <v>150</v>
      </c>
      <c r="G180" s="178">
        <v>3944</v>
      </c>
      <c r="H180" s="89">
        <v>0</v>
      </c>
      <c r="I180" s="90">
        <v>156</v>
      </c>
      <c r="J180" s="89"/>
    </row>
    <row r="181" spans="2:10" ht="15">
      <c r="B181" s="86">
        <v>159</v>
      </c>
      <c r="C181" s="11" t="s">
        <v>589</v>
      </c>
      <c r="D181" s="89" t="s">
        <v>590</v>
      </c>
      <c r="E181" s="91">
        <v>10310007</v>
      </c>
      <c r="F181" s="92" t="s">
        <v>588</v>
      </c>
      <c r="G181" s="178">
        <v>43862</v>
      </c>
      <c r="H181" s="89">
        <v>0</v>
      </c>
      <c r="I181" s="90">
        <v>160</v>
      </c>
      <c r="J181" s="89"/>
    </row>
    <row r="182" spans="2:10" ht="15">
      <c r="B182" s="86">
        <v>160</v>
      </c>
      <c r="C182" s="89" t="s">
        <v>591</v>
      </c>
      <c r="D182" s="89" t="s">
        <v>590</v>
      </c>
      <c r="E182" s="91">
        <v>10310008</v>
      </c>
      <c r="F182" s="92" t="s">
        <v>150</v>
      </c>
      <c r="G182" s="178">
        <v>1500</v>
      </c>
      <c r="H182" s="89">
        <v>0</v>
      </c>
      <c r="I182" s="90">
        <v>52</v>
      </c>
      <c r="J182" s="89"/>
    </row>
    <row r="183" spans="2:10" ht="85.5">
      <c r="B183" s="86"/>
      <c r="C183" s="191" t="s">
        <v>208</v>
      </c>
      <c r="D183" s="13" t="s">
        <v>229</v>
      </c>
      <c r="E183" s="91"/>
      <c r="F183" s="92"/>
      <c r="G183" s="178"/>
      <c r="H183" s="89"/>
      <c r="I183" s="90"/>
      <c r="J183" s="89"/>
    </row>
    <row r="184" spans="2:10" ht="15">
      <c r="B184" s="86">
        <v>161</v>
      </c>
      <c r="C184" s="89" t="s">
        <v>12</v>
      </c>
      <c r="D184" s="89"/>
      <c r="E184" s="91">
        <v>10310001</v>
      </c>
      <c r="F184" s="92" t="s">
        <v>139</v>
      </c>
      <c r="G184" s="178">
        <v>321566.87</v>
      </c>
      <c r="H184" s="89">
        <v>232283</v>
      </c>
      <c r="I184" s="90">
        <v>305.2</v>
      </c>
      <c r="J184" s="89"/>
    </row>
    <row r="185" spans="2:10" ht="15">
      <c r="B185" s="86">
        <v>162</v>
      </c>
      <c r="C185" s="89" t="s">
        <v>592</v>
      </c>
      <c r="D185" s="89"/>
      <c r="E185" s="91">
        <v>10310002</v>
      </c>
      <c r="F185" s="92" t="s">
        <v>140</v>
      </c>
      <c r="G185" s="178">
        <v>42830</v>
      </c>
      <c r="H185" s="89">
        <v>0</v>
      </c>
      <c r="I185" s="90">
        <v>85.7</v>
      </c>
      <c r="J185" s="89"/>
    </row>
    <row r="186" spans="2:10" ht="15">
      <c r="B186" s="86">
        <v>163</v>
      </c>
      <c r="C186" s="89" t="s">
        <v>593</v>
      </c>
      <c r="D186" s="89"/>
      <c r="E186" s="91">
        <v>10310003</v>
      </c>
      <c r="F186" s="92" t="s">
        <v>141</v>
      </c>
      <c r="G186" s="178">
        <v>25034</v>
      </c>
      <c r="H186" s="89">
        <v>0</v>
      </c>
      <c r="I186" s="90">
        <v>132.6</v>
      </c>
      <c r="J186" s="89" t="s">
        <v>183</v>
      </c>
    </row>
    <row r="187" spans="2:10" ht="15">
      <c r="B187" s="86">
        <v>164</v>
      </c>
      <c r="C187" s="89" t="s">
        <v>103</v>
      </c>
      <c r="D187" s="89"/>
      <c r="E187" s="91">
        <v>10310004</v>
      </c>
      <c r="F187" s="92" t="s">
        <v>142</v>
      </c>
      <c r="G187" s="178">
        <v>5705</v>
      </c>
      <c r="H187" s="89">
        <v>0</v>
      </c>
      <c r="I187" s="90">
        <v>74.8</v>
      </c>
      <c r="J187" s="89"/>
    </row>
    <row r="188" spans="2:10" ht="15">
      <c r="B188" s="86">
        <v>165</v>
      </c>
      <c r="C188" s="89" t="s">
        <v>104</v>
      </c>
      <c r="D188" s="89"/>
      <c r="E188" s="91">
        <v>10310005</v>
      </c>
      <c r="F188" s="92" t="s">
        <v>143</v>
      </c>
      <c r="G188" s="178">
        <v>4962</v>
      </c>
      <c r="H188" s="89">
        <v>0</v>
      </c>
      <c r="I188" s="90">
        <v>105.3</v>
      </c>
      <c r="J188" s="89"/>
    </row>
    <row r="189" spans="2:10" ht="15">
      <c r="B189" s="86">
        <v>166</v>
      </c>
      <c r="C189" s="89" t="s">
        <v>59</v>
      </c>
      <c r="D189" s="89"/>
      <c r="E189" s="91">
        <v>10310007</v>
      </c>
      <c r="F189" s="92" t="s">
        <v>144</v>
      </c>
      <c r="G189" s="178">
        <v>3079</v>
      </c>
      <c r="H189" s="89">
        <v>0</v>
      </c>
      <c r="I189" s="90" t="s">
        <v>106</v>
      </c>
      <c r="J189" s="89"/>
    </row>
    <row r="190" spans="2:10" ht="15">
      <c r="B190" s="86">
        <v>167</v>
      </c>
      <c r="C190" s="89" t="s">
        <v>11</v>
      </c>
      <c r="D190" s="89"/>
      <c r="E190" s="91">
        <v>10310008</v>
      </c>
      <c r="F190" s="92" t="s">
        <v>143</v>
      </c>
      <c r="G190" s="178">
        <v>1349</v>
      </c>
      <c r="H190" s="89">
        <v>0</v>
      </c>
      <c r="I190" s="90">
        <v>25</v>
      </c>
      <c r="J190" s="89"/>
    </row>
    <row r="191" spans="2:10" ht="15">
      <c r="B191" s="86">
        <v>168</v>
      </c>
      <c r="C191" s="89" t="s">
        <v>23</v>
      </c>
      <c r="D191" s="89"/>
      <c r="E191" s="91">
        <v>10310009</v>
      </c>
      <c r="F191" s="92" t="s">
        <v>145</v>
      </c>
      <c r="G191" s="178">
        <v>646</v>
      </c>
      <c r="H191" s="89">
        <v>0</v>
      </c>
      <c r="I191" s="90"/>
      <c r="J191" s="89"/>
    </row>
    <row r="192" spans="2:10" ht="15">
      <c r="B192" s="86">
        <v>169</v>
      </c>
      <c r="C192" s="89" t="s">
        <v>105</v>
      </c>
      <c r="D192" s="89"/>
      <c r="E192" s="91">
        <v>10310010</v>
      </c>
      <c r="F192" s="92" t="s">
        <v>145</v>
      </c>
      <c r="G192" s="178">
        <v>1516</v>
      </c>
      <c r="H192" s="89">
        <v>0</v>
      </c>
      <c r="I192" s="90"/>
      <c r="J192" s="89"/>
    </row>
    <row r="193" spans="2:10" ht="15">
      <c r="B193" s="86">
        <v>170</v>
      </c>
      <c r="C193" s="89" t="s">
        <v>50</v>
      </c>
      <c r="D193" s="89"/>
      <c r="E193" s="91">
        <v>10310011</v>
      </c>
      <c r="F193" s="92" t="s">
        <v>594</v>
      </c>
      <c r="G193" s="178">
        <v>600</v>
      </c>
      <c r="H193" s="89">
        <v>0</v>
      </c>
      <c r="I193" s="90">
        <v>70</v>
      </c>
      <c r="J193" s="89"/>
    </row>
    <row r="194" spans="2:10" ht="15">
      <c r="B194" s="86">
        <v>171</v>
      </c>
      <c r="C194" s="89" t="s">
        <v>595</v>
      </c>
      <c r="D194" s="89" t="s">
        <v>596</v>
      </c>
      <c r="E194" s="91">
        <v>10310001</v>
      </c>
      <c r="F194" s="92" t="s">
        <v>153</v>
      </c>
      <c r="G194" s="178">
        <f>887842+4330</f>
        <v>892172</v>
      </c>
      <c r="H194" s="89">
        <v>0</v>
      </c>
      <c r="I194" s="90">
        <v>479</v>
      </c>
      <c r="J194" s="89"/>
    </row>
    <row r="195" spans="2:10" ht="15">
      <c r="B195" s="86">
        <v>172</v>
      </c>
      <c r="C195" s="89" t="s">
        <v>107</v>
      </c>
      <c r="D195" s="89"/>
      <c r="E195" s="91">
        <v>10310002</v>
      </c>
      <c r="F195" s="92" t="s">
        <v>153</v>
      </c>
      <c r="G195" s="178">
        <v>38740</v>
      </c>
      <c r="H195" s="89">
        <v>0</v>
      </c>
      <c r="I195" s="90"/>
      <c r="J195" s="89"/>
    </row>
    <row r="196" spans="2:10" ht="15">
      <c r="B196" s="86">
        <v>173</v>
      </c>
      <c r="C196" s="89" t="s">
        <v>11</v>
      </c>
      <c r="D196" s="89"/>
      <c r="E196" s="91">
        <v>10310003</v>
      </c>
      <c r="F196" s="92" t="s">
        <v>153</v>
      </c>
      <c r="G196" s="178">
        <v>3258</v>
      </c>
      <c r="H196" s="89">
        <v>0</v>
      </c>
      <c r="I196" s="90">
        <v>14</v>
      </c>
      <c r="J196" s="89"/>
    </row>
    <row r="197" spans="2:10" ht="72">
      <c r="B197" s="86"/>
      <c r="C197" s="186" t="s">
        <v>211</v>
      </c>
      <c r="D197" s="13" t="s">
        <v>597</v>
      </c>
      <c r="E197" s="91"/>
      <c r="F197" s="92"/>
      <c r="G197" s="178"/>
      <c r="H197" s="89"/>
      <c r="I197" s="90"/>
      <c r="J197" s="89"/>
    </row>
    <row r="198" spans="2:10" ht="15">
      <c r="B198" s="86">
        <v>174</v>
      </c>
      <c r="C198" s="11" t="s">
        <v>598</v>
      </c>
      <c r="D198" s="89"/>
      <c r="E198" s="91">
        <v>10310001</v>
      </c>
      <c r="F198" s="92" t="s">
        <v>159</v>
      </c>
      <c r="G198" s="178">
        <v>92010</v>
      </c>
      <c r="H198" s="89">
        <v>0</v>
      </c>
      <c r="I198" s="90">
        <v>430</v>
      </c>
      <c r="J198" s="89" t="s">
        <v>181</v>
      </c>
    </row>
    <row r="199" spans="2:10" ht="15">
      <c r="B199" s="86">
        <v>175</v>
      </c>
      <c r="C199" s="11" t="s">
        <v>108</v>
      </c>
      <c r="D199" s="89"/>
      <c r="E199" s="91">
        <v>10310002</v>
      </c>
      <c r="F199" s="92" t="s">
        <v>146</v>
      </c>
      <c r="G199" s="178">
        <v>81304</v>
      </c>
      <c r="H199" s="89">
        <v>0</v>
      </c>
      <c r="I199" s="90">
        <v>583</v>
      </c>
      <c r="J199" s="89" t="s">
        <v>181</v>
      </c>
    </row>
    <row r="200" spans="2:10" ht="15">
      <c r="B200" s="86">
        <v>176</v>
      </c>
      <c r="C200" s="11" t="s">
        <v>109</v>
      </c>
      <c r="D200" s="89"/>
      <c r="E200" s="91">
        <v>10310003</v>
      </c>
      <c r="F200" s="92" t="s">
        <v>146</v>
      </c>
      <c r="G200" s="178">
        <v>1598</v>
      </c>
      <c r="H200" s="89">
        <v>0</v>
      </c>
      <c r="I200" s="90">
        <v>29.25</v>
      </c>
      <c r="J200" s="89" t="s">
        <v>181</v>
      </c>
    </row>
    <row r="201" spans="2:10" ht="15">
      <c r="B201" s="86">
        <v>177</v>
      </c>
      <c r="C201" s="11" t="s">
        <v>14</v>
      </c>
      <c r="D201" s="89"/>
      <c r="E201" s="91">
        <v>10310004</v>
      </c>
      <c r="F201" s="92" t="s">
        <v>146</v>
      </c>
      <c r="G201" s="178">
        <v>1848</v>
      </c>
      <c r="H201" s="89">
        <v>0</v>
      </c>
      <c r="I201" s="90">
        <v>22.5</v>
      </c>
      <c r="J201" s="89" t="s">
        <v>181</v>
      </c>
    </row>
    <row r="202" spans="2:10" ht="15">
      <c r="B202" s="86">
        <v>178</v>
      </c>
      <c r="C202" s="11" t="s">
        <v>599</v>
      </c>
      <c r="D202" s="89"/>
      <c r="E202" s="91">
        <v>10310005</v>
      </c>
      <c r="F202" s="92" t="s">
        <v>159</v>
      </c>
      <c r="G202" s="178">
        <v>425</v>
      </c>
      <c r="H202" s="89">
        <v>0</v>
      </c>
      <c r="I202" s="90">
        <v>5</v>
      </c>
      <c r="J202" s="89" t="s">
        <v>181</v>
      </c>
    </row>
    <row r="203" spans="2:10" ht="15">
      <c r="B203" s="86">
        <v>179</v>
      </c>
      <c r="C203" s="11" t="s">
        <v>110</v>
      </c>
      <c r="D203" s="89"/>
      <c r="E203" s="91">
        <v>10310006</v>
      </c>
      <c r="F203" s="92" t="s">
        <v>159</v>
      </c>
      <c r="G203" s="178">
        <v>2481</v>
      </c>
      <c r="H203" s="89">
        <v>0</v>
      </c>
      <c r="I203" s="90">
        <v>18</v>
      </c>
      <c r="J203" s="89" t="s">
        <v>181</v>
      </c>
    </row>
    <row r="204" spans="2:10" ht="15">
      <c r="B204" s="86">
        <v>180</v>
      </c>
      <c r="C204" s="11" t="s">
        <v>111</v>
      </c>
      <c r="D204" s="89"/>
      <c r="E204" s="91">
        <v>10310007</v>
      </c>
      <c r="F204" s="92" t="s">
        <v>159</v>
      </c>
      <c r="G204" s="178">
        <v>3843</v>
      </c>
      <c r="H204" s="89">
        <v>0</v>
      </c>
      <c r="I204" s="90">
        <v>11.25</v>
      </c>
      <c r="J204" s="89" t="s">
        <v>181</v>
      </c>
    </row>
    <row r="205" spans="2:10" ht="99.75">
      <c r="B205" s="86"/>
      <c r="C205" s="191" t="s">
        <v>209</v>
      </c>
      <c r="D205" s="13" t="s">
        <v>230</v>
      </c>
      <c r="E205" s="91"/>
      <c r="F205" s="92"/>
      <c r="G205" s="178"/>
      <c r="H205" s="89"/>
      <c r="I205" s="192"/>
      <c r="J205" s="89"/>
    </row>
    <row r="206" spans="2:10" ht="15">
      <c r="B206" s="86">
        <v>181</v>
      </c>
      <c r="C206" s="89" t="s">
        <v>112</v>
      </c>
      <c r="D206" s="89"/>
      <c r="E206" s="91">
        <v>10310001</v>
      </c>
      <c r="F206" s="92" t="s">
        <v>167</v>
      </c>
      <c r="G206" s="178">
        <v>137257</v>
      </c>
      <c r="H206" s="89">
        <v>0</v>
      </c>
      <c r="I206" s="90">
        <v>372.81</v>
      </c>
      <c r="J206" s="89"/>
    </row>
    <row r="207" spans="2:10" ht="15">
      <c r="B207" s="86">
        <v>182</v>
      </c>
      <c r="C207" s="89" t="s">
        <v>113</v>
      </c>
      <c r="D207" s="89"/>
      <c r="E207" s="91">
        <v>10310002</v>
      </c>
      <c r="F207" s="92" t="s">
        <v>600</v>
      </c>
      <c r="G207" s="178">
        <v>85911</v>
      </c>
      <c r="H207" s="89">
        <v>0</v>
      </c>
      <c r="I207" s="90">
        <v>294.76</v>
      </c>
      <c r="J207" s="89"/>
    </row>
    <row r="208" spans="2:10" ht="15">
      <c r="B208" s="86">
        <v>183</v>
      </c>
      <c r="C208" s="89" t="s">
        <v>114</v>
      </c>
      <c r="D208" s="89"/>
      <c r="E208" s="91">
        <v>10310003</v>
      </c>
      <c r="F208" s="92" t="s">
        <v>600</v>
      </c>
      <c r="G208" s="178">
        <v>3303</v>
      </c>
      <c r="H208" s="89">
        <v>0</v>
      </c>
      <c r="I208" s="90">
        <v>214.05</v>
      </c>
      <c r="J208" s="89"/>
    </row>
    <row r="209" spans="2:10" ht="15">
      <c r="B209" s="86">
        <v>184</v>
      </c>
      <c r="C209" s="11" t="s">
        <v>115</v>
      </c>
      <c r="D209" s="89" t="s">
        <v>601</v>
      </c>
      <c r="E209" s="91">
        <v>10310004</v>
      </c>
      <c r="F209" s="92" t="s">
        <v>146</v>
      </c>
      <c r="G209" s="178">
        <v>7600</v>
      </c>
      <c r="H209" s="89">
        <v>0</v>
      </c>
      <c r="I209" s="90">
        <v>57.2</v>
      </c>
      <c r="J209" s="89" t="s">
        <v>179</v>
      </c>
    </row>
    <row r="210" spans="2:10" ht="15">
      <c r="B210" s="86">
        <v>185</v>
      </c>
      <c r="C210" s="89" t="s">
        <v>14</v>
      </c>
      <c r="D210" s="89"/>
      <c r="E210" s="91">
        <v>10310005</v>
      </c>
      <c r="F210" s="92" t="s">
        <v>602</v>
      </c>
      <c r="G210" s="178">
        <v>2993</v>
      </c>
      <c r="H210" s="89">
        <v>0</v>
      </c>
      <c r="I210" s="90">
        <v>66.6</v>
      </c>
      <c r="J210" s="89"/>
    </row>
    <row r="211" spans="2:10" ht="12.75" customHeight="1">
      <c r="B211" s="86">
        <v>186</v>
      </c>
      <c r="C211" s="89" t="s">
        <v>15</v>
      </c>
      <c r="D211" s="89"/>
      <c r="E211" s="91">
        <v>10310006</v>
      </c>
      <c r="F211" s="92" t="s">
        <v>602</v>
      </c>
      <c r="G211" s="178">
        <v>983</v>
      </c>
      <c r="H211" s="89">
        <v>0</v>
      </c>
      <c r="I211" s="90">
        <v>24.64</v>
      </c>
      <c r="J211" s="89"/>
    </row>
    <row r="212" spans="2:10" ht="15">
      <c r="B212" s="86">
        <v>187</v>
      </c>
      <c r="C212" s="89" t="s">
        <v>70</v>
      </c>
      <c r="D212" s="89"/>
      <c r="E212" s="91">
        <v>10310007</v>
      </c>
      <c r="F212" s="92" t="s">
        <v>600</v>
      </c>
      <c r="G212" s="178">
        <v>1575</v>
      </c>
      <c r="H212" s="89">
        <v>0</v>
      </c>
      <c r="I212" s="90">
        <v>67.6</v>
      </c>
      <c r="J212" s="89"/>
    </row>
    <row r="213" spans="2:10" ht="15">
      <c r="B213" s="86">
        <v>188</v>
      </c>
      <c r="C213" s="11" t="s">
        <v>14</v>
      </c>
      <c r="D213" s="89"/>
      <c r="E213" s="91">
        <v>10310008</v>
      </c>
      <c r="F213" s="92" t="s">
        <v>602</v>
      </c>
      <c r="G213" s="178">
        <v>2221</v>
      </c>
      <c r="H213" s="89">
        <v>0</v>
      </c>
      <c r="I213" s="90">
        <v>46.8</v>
      </c>
      <c r="J213" s="89" t="s">
        <v>180</v>
      </c>
    </row>
    <row r="214" spans="2:10" ht="15">
      <c r="B214" s="86">
        <v>189</v>
      </c>
      <c r="C214" s="11" t="s">
        <v>116</v>
      </c>
      <c r="D214" s="89"/>
      <c r="E214" s="91">
        <v>10310009</v>
      </c>
      <c r="F214" s="92" t="s">
        <v>146</v>
      </c>
      <c r="G214" s="178">
        <v>454</v>
      </c>
      <c r="H214" s="89">
        <v>0</v>
      </c>
      <c r="I214" s="90">
        <v>30</v>
      </c>
      <c r="J214" s="89" t="s">
        <v>181</v>
      </c>
    </row>
    <row r="215" spans="2:10" ht="15">
      <c r="B215" s="86">
        <v>190</v>
      </c>
      <c r="C215" s="89" t="s">
        <v>14</v>
      </c>
      <c r="D215" s="89"/>
      <c r="E215" s="91">
        <v>10310010</v>
      </c>
      <c r="F215" s="92" t="s">
        <v>146</v>
      </c>
      <c r="G215" s="178">
        <v>13613</v>
      </c>
      <c r="H215" s="89">
        <v>0</v>
      </c>
      <c r="I215" s="90">
        <v>80</v>
      </c>
      <c r="J215" s="89"/>
    </row>
    <row r="216" spans="2:10" ht="15">
      <c r="B216" s="86">
        <v>191</v>
      </c>
      <c r="C216" s="89" t="s">
        <v>117</v>
      </c>
      <c r="D216" s="89"/>
      <c r="E216" s="91">
        <v>10310011</v>
      </c>
      <c r="F216" s="92" t="s">
        <v>156</v>
      </c>
      <c r="G216" s="178">
        <v>1880</v>
      </c>
      <c r="H216" s="89">
        <v>0</v>
      </c>
      <c r="I216" s="90">
        <v>9</v>
      </c>
      <c r="J216" s="89"/>
    </row>
    <row r="217" spans="2:10" ht="15">
      <c r="B217" s="86">
        <v>192</v>
      </c>
      <c r="C217" s="89" t="s">
        <v>603</v>
      </c>
      <c r="D217" s="89" t="s">
        <v>604</v>
      </c>
      <c r="E217" s="91">
        <v>10310012</v>
      </c>
      <c r="F217" s="92" t="s">
        <v>152</v>
      </c>
      <c r="G217" s="178">
        <v>1178348</v>
      </c>
      <c r="H217" s="89">
        <v>0</v>
      </c>
      <c r="I217" s="90">
        <v>828</v>
      </c>
      <c r="J217" s="89" t="s">
        <v>181</v>
      </c>
    </row>
    <row r="218" spans="2:10" ht="15">
      <c r="B218" s="86">
        <v>193</v>
      </c>
      <c r="C218" s="89" t="s">
        <v>118</v>
      </c>
      <c r="D218" s="89"/>
      <c r="E218" s="91">
        <v>10310013</v>
      </c>
      <c r="F218" s="92" t="s">
        <v>152</v>
      </c>
      <c r="G218" s="178">
        <v>1623</v>
      </c>
      <c r="H218" s="89">
        <v>0</v>
      </c>
      <c r="I218" s="90">
        <v>142.2</v>
      </c>
      <c r="J218" s="89" t="s">
        <v>181</v>
      </c>
    </row>
    <row r="219" spans="2:10" ht="15">
      <c r="B219" s="86">
        <v>194</v>
      </c>
      <c r="C219" s="11" t="s">
        <v>119</v>
      </c>
      <c r="D219" s="89"/>
      <c r="E219" s="91">
        <v>10310014</v>
      </c>
      <c r="F219" s="92" t="s">
        <v>152</v>
      </c>
      <c r="G219" s="178">
        <v>300</v>
      </c>
      <c r="H219" s="89">
        <v>0</v>
      </c>
      <c r="I219" s="90">
        <v>28</v>
      </c>
      <c r="J219" s="89" t="s">
        <v>181</v>
      </c>
    </row>
    <row r="220" spans="2:10" ht="15">
      <c r="B220" s="86">
        <v>195</v>
      </c>
      <c r="C220" s="11" t="s">
        <v>605</v>
      </c>
      <c r="D220" s="89"/>
      <c r="E220" s="91">
        <v>10310015</v>
      </c>
      <c r="F220" s="92" t="s">
        <v>152</v>
      </c>
      <c r="G220" s="178">
        <v>300</v>
      </c>
      <c r="H220" s="89">
        <v>0</v>
      </c>
      <c r="I220" s="90">
        <v>35.5</v>
      </c>
      <c r="J220" s="89" t="s">
        <v>181</v>
      </c>
    </row>
    <row r="221" spans="2:10" ht="100.5">
      <c r="B221" s="86"/>
      <c r="C221" s="195" t="s">
        <v>212</v>
      </c>
      <c r="D221" s="11" t="s">
        <v>120</v>
      </c>
      <c r="E221" s="91"/>
      <c r="F221" s="92"/>
      <c r="G221" s="178"/>
      <c r="H221" s="89"/>
      <c r="I221" s="90"/>
      <c r="J221" s="89"/>
    </row>
    <row r="222" spans="2:10" ht="15">
      <c r="B222" s="86">
        <v>196</v>
      </c>
      <c r="C222" s="11" t="s">
        <v>12</v>
      </c>
      <c r="D222" s="89" t="s">
        <v>235</v>
      </c>
      <c r="E222" s="91">
        <v>10310003</v>
      </c>
      <c r="F222" s="92" t="s">
        <v>147</v>
      </c>
      <c r="G222" s="178">
        <v>54096</v>
      </c>
      <c r="H222" s="89">
        <v>0</v>
      </c>
      <c r="I222" s="90">
        <v>1232.2</v>
      </c>
      <c r="J222" s="89"/>
    </row>
    <row r="223" spans="2:10" ht="15">
      <c r="B223" s="86">
        <v>197</v>
      </c>
      <c r="C223" s="11" t="s">
        <v>54</v>
      </c>
      <c r="D223" s="89"/>
      <c r="E223" s="91">
        <v>10310002</v>
      </c>
      <c r="F223" s="92" t="s">
        <v>172</v>
      </c>
      <c r="G223" s="178">
        <v>10736</v>
      </c>
      <c r="H223" s="89">
        <v>0</v>
      </c>
      <c r="I223" s="90">
        <v>473</v>
      </c>
      <c r="J223" s="89" t="s">
        <v>179</v>
      </c>
    </row>
    <row r="224" spans="2:10" ht="15">
      <c r="B224" s="86">
        <v>198</v>
      </c>
      <c r="C224" s="11" t="s">
        <v>14</v>
      </c>
      <c r="D224" s="89"/>
      <c r="E224" s="91">
        <v>10310004</v>
      </c>
      <c r="F224" s="92" t="s">
        <v>137</v>
      </c>
      <c r="G224" s="178">
        <v>621</v>
      </c>
      <c r="H224" s="89">
        <v>0</v>
      </c>
      <c r="I224" s="90">
        <v>77.8</v>
      </c>
      <c r="J224" s="89"/>
    </row>
    <row r="225" spans="2:10" ht="15">
      <c r="B225" s="86">
        <v>199</v>
      </c>
      <c r="C225" s="11" t="s">
        <v>14</v>
      </c>
      <c r="D225" s="89"/>
      <c r="E225" s="91">
        <v>10310005</v>
      </c>
      <c r="F225" s="92" t="s">
        <v>144</v>
      </c>
      <c r="G225" s="178">
        <v>85</v>
      </c>
      <c r="H225" s="89">
        <v>0</v>
      </c>
      <c r="I225" s="90">
        <v>70.5</v>
      </c>
      <c r="J225" s="89"/>
    </row>
    <row r="226" spans="2:10" ht="15">
      <c r="B226" s="86">
        <v>200</v>
      </c>
      <c r="C226" s="11" t="s">
        <v>70</v>
      </c>
      <c r="D226" s="89"/>
      <c r="E226" s="91">
        <v>10310007</v>
      </c>
      <c r="F226" s="92" t="s">
        <v>144</v>
      </c>
      <c r="G226" s="178">
        <v>118</v>
      </c>
      <c r="H226" s="89">
        <v>0</v>
      </c>
      <c r="I226" s="90">
        <v>12</v>
      </c>
      <c r="J226" s="89"/>
    </row>
    <row r="227" spans="2:10" ht="15">
      <c r="B227" s="86">
        <v>201</v>
      </c>
      <c r="C227" s="11" t="s">
        <v>70</v>
      </c>
      <c r="D227" s="89"/>
      <c r="E227" s="91">
        <v>10310008</v>
      </c>
      <c r="F227" s="92" t="s">
        <v>144</v>
      </c>
      <c r="G227" s="178">
        <v>94</v>
      </c>
      <c r="H227" s="89">
        <v>0</v>
      </c>
      <c r="I227" s="90">
        <v>13.5</v>
      </c>
      <c r="J227" s="89" t="s">
        <v>180</v>
      </c>
    </row>
    <row r="228" spans="2:10" ht="15">
      <c r="B228" s="86">
        <v>202</v>
      </c>
      <c r="C228" s="89" t="s">
        <v>15</v>
      </c>
      <c r="D228" s="89"/>
      <c r="E228" s="91">
        <v>10310009</v>
      </c>
      <c r="F228" s="92" t="s">
        <v>147</v>
      </c>
      <c r="G228" s="178">
        <v>389</v>
      </c>
      <c r="H228" s="89">
        <v>0</v>
      </c>
      <c r="I228" s="90">
        <v>28.6</v>
      </c>
      <c r="J228" s="89"/>
    </row>
    <row r="229" spans="2:10" ht="15">
      <c r="B229" s="86">
        <v>203</v>
      </c>
      <c r="C229" s="89" t="s">
        <v>71</v>
      </c>
      <c r="D229" s="89"/>
      <c r="E229" s="91">
        <v>10310010</v>
      </c>
      <c r="F229" s="92" t="s">
        <v>153</v>
      </c>
      <c r="G229" s="178">
        <v>240</v>
      </c>
      <c r="H229" s="89">
        <v>0</v>
      </c>
      <c r="I229" s="90"/>
      <c r="J229" s="89"/>
    </row>
    <row r="230" spans="2:10" ht="15">
      <c r="B230" s="86">
        <v>204</v>
      </c>
      <c r="C230" s="89" t="s">
        <v>121</v>
      </c>
      <c r="D230" s="89"/>
      <c r="E230" s="91">
        <v>10310006</v>
      </c>
      <c r="F230" s="92" t="s">
        <v>147</v>
      </c>
      <c r="G230" s="178">
        <v>1883</v>
      </c>
      <c r="H230" s="89">
        <v>0</v>
      </c>
      <c r="I230" s="90">
        <v>27.7</v>
      </c>
      <c r="J230" s="89"/>
    </row>
    <row r="231" spans="2:10" ht="99.75">
      <c r="B231" s="86"/>
      <c r="C231" s="191" t="s">
        <v>210</v>
      </c>
      <c r="D231" s="13" t="s">
        <v>231</v>
      </c>
      <c r="E231" s="91"/>
      <c r="F231" s="92"/>
      <c r="G231" s="178"/>
      <c r="H231" s="89"/>
      <c r="I231" s="192"/>
      <c r="J231" s="89"/>
    </row>
    <row r="232" spans="2:10" ht="15">
      <c r="B232" s="86">
        <v>205</v>
      </c>
      <c r="C232" s="89" t="s">
        <v>606</v>
      </c>
      <c r="D232" s="89"/>
      <c r="E232" s="91">
        <v>10310001</v>
      </c>
      <c r="F232" s="92" t="s">
        <v>607</v>
      </c>
      <c r="G232" s="178">
        <v>110142</v>
      </c>
      <c r="H232" s="89">
        <v>0</v>
      </c>
      <c r="I232" s="90">
        <v>420.2</v>
      </c>
      <c r="J232" s="89"/>
    </row>
    <row r="233" spans="2:10" ht="15">
      <c r="B233" s="86">
        <v>206</v>
      </c>
      <c r="C233" s="89" t="s">
        <v>101</v>
      </c>
      <c r="D233" s="89"/>
      <c r="E233" s="91">
        <v>10310002</v>
      </c>
      <c r="F233" s="92" t="s">
        <v>608</v>
      </c>
      <c r="G233" s="178">
        <v>50482</v>
      </c>
      <c r="H233" s="89">
        <v>0</v>
      </c>
      <c r="I233" s="90">
        <v>118.5</v>
      </c>
      <c r="J233" s="89" t="s">
        <v>609</v>
      </c>
    </row>
    <row r="234" spans="2:10" ht="15">
      <c r="B234" s="86">
        <v>207</v>
      </c>
      <c r="C234" s="89" t="s">
        <v>610</v>
      </c>
      <c r="D234" s="89" t="s">
        <v>611</v>
      </c>
      <c r="E234" s="91">
        <v>10310003</v>
      </c>
      <c r="F234" s="92" t="s">
        <v>588</v>
      </c>
      <c r="G234" s="178">
        <v>47849</v>
      </c>
      <c r="H234" s="89">
        <v>0</v>
      </c>
      <c r="I234" s="90">
        <v>232</v>
      </c>
      <c r="J234" s="89" t="s">
        <v>612</v>
      </c>
    </row>
    <row r="235" spans="2:10" ht="15">
      <c r="B235" s="86">
        <v>208</v>
      </c>
      <c r="C235" s="89" t="s">
        <v>122</v>
      </c>
      <c r="D235" s="89"/>
      <c r="E235" s="91">
        <v>10310004</v>
      </c>
      <c r="F235" s="92" t="s">
        <v>157</v>
      </c>
      <c r="G235" s="178">
        <v>13865</v>
      </c>
      <c r="H235" s="89">
        <v>0</v>
      </c>
      <c r="I235" s="90">
        <v>88.6</v>
      </c>
      <c r="J235" s="89"/>
    </row>
    <row r="236" spans="2:10" ht="15">
      <c r="B236" s="86">
        <v>209</v>
      </c>
      <c r="C236" s="89" t="s">
        <v>123</v>
      </c>
      <c r="D236" s="89"/>
      <c r="E236" s="91">
        <v>10310005</v>
      </c>
      <c r="F236" s="92" t="s">
        <v>613</v>
      </c>
      <c r="G236" s="178">
        <v>12293</v>
      </c>
      <c r="H236" s="89">
        <v>0</v>
      </c>
      <c r="I236" s="90">
        <v>361.7</v>
      </c>
      <c r="J236" s="89"/>
    </row>
    <row r="237" spans="2:10" ht="15">
      <c r="B237" s="86">
        <v>210</v>
      </c>
      <c r="C237" s="89" t="s">
        <v>22</v>
      </c>
      <c r="D237" s="89"/>
      <c r="E237" s="91">
        <v>10310006</v>
      </c>
      <c r="F237" s="92" t="s">
        <v>613</v>
      </c>
      <c r="G237" s="178">
        <v>107269.29</v>
      </c>
      <c r="H237" s="89">
        <v>85941</v>
      </c>
      <c r="I237" s="90">
        <v>48</v>
      </c>
      <c r="J237" s="89"/>
    </row>
    <row r="238" spans="2:10" ht="15">
      <c r="B238" s="86">
        <v>211</v>
      </c>
      <c r="C238" s="89" t="s">
        <v>124</v>
      </c>
      <c r="D238" s="89" t="s">
        <v>611</v>
      </c>
      <c r="E238" s="91">
        <v>10310007</v>
      </c>
      <c r="F238" s="92" t="s">
        <v>143</v>
      </c>
      <c r="G238" s="178">
        <v>1847</v>
      </c>
      <c r="H238" s="89">
        <v>0</v>
      </c>
      <c r="I238" s="90">
        <v>56</v>
      </c>
      <c r="J238" s="89"/>
    </row>
    <row r="239" spans="2:10" ht="15">
      <c r="B239" s="86">
        <v>212</v>
      </c>
      <c r="C239" s="89" t="s">
        <v>125</v>
      </c>
      <c r="D239" s="89" t="s">
        <v>611</v>
      </c>
      <c r="E239" s="91">
        <v>10310009</v>
      </c>
      <c r="F239" s="92" t="s">
        <v>614</v>
      </c>
      <c r="G239" s="178">
        <v>1180</v>
      </c>
      <c r="H239" s="89">
        <v>0</v>
      </c>
      <c r="I239" s="90">
        <v>23</v>
      </c>
      <c r="J239" s="89"/>
    </row>
    <row r="240" spans="2:10" ht="72">
      <c r="B240" s="86"/>
      <c r="C240" s="186" t="s">
        <v>214</v>
      </c>
      <c r="D240" s="89" t="s">
        <v>126</v>
      </c>
      <c r="E240" s="91"/>
      <c r="F240" s="92"/>
      <c r="G240" s="178"/>
      <c r="H240" s="89"/>
      <c r="I240" s="90"/>
      <c r="J240" s="89"/>
    </row>
    <row r="241" spans="2:10" ht="15">
      <c r="B241" s="86">
        <v>213</v>
      </c>
      <c r="C241" s="11" t="s">
        <v>127</v>
      </c>
      <c r="D241" s="89" t="s">
        <v>662</v>
      </c>
      <c r="E241" s="91">
        <v>10310001</v>
      </c>
      <c r="F241" s="92" t="s">
        <v>144</v>
      </c>
      <c r="G241" s="178">
        <v>64589</v>
      </c>
      <c r="H241" s="89">
        <v>0</v>
      </c>
      <c r="I241" s="90">
        <v>165</v>
      </c>
      <c r="J241" s="89" t="s">
        <v>312</v>
      </c>
    </row>
    <row r="242" spans="2:10" ht="15">
      <c r="B242" s="86">
        <v>214</v>
      </c>
      <c r="C242" s="11" t="s">
        <v>615</v>
      </c>
      <c r="D242" s="89"/>
      <c r="E242" s="91">
        <v>10310002</v>
      </c>
      <c r="F242" s="92" t="s">
        <v>521</v>
      </c>
      <c r="G242" s="178">
        <v>73673</v>
      </c>
      <c r="H242" s="89">
        <v>0</v>
      </c>
      <c r="I242" s="90">
        <v>225</v>
      </c>
      <c r="J242" s="89" t="s">
        <v>181</v>
      </c>
    </row>
    <row r="243" spans="2:10" ht="15">
      <c r="B243" s="86">
        <v>215</v>
      </c>
      <c r="C243" s="11" t="s">
        <v>128</v>
      </c>
      <c r="D243" s="89"/>
      <c r="E243" s="91">
        <v>10310003</v>
      </c>
      <c r="F243" s="92" t="s">
        <v>521</v>
      </c>
      <c r="G243" s="178">
        <v>7996</v>
      </c>
      <c r="H243" s="89">
        <v>0</v>
      </c>
      <c r="I243" s="90">
        <v>36</v>
      </c>
      <c r="J243" s="89" t="s">
        <v>181</v>
      </c>
    </row>
    <row r="244" spans="2:10" ht="15">
      <c r="B244" s="86">
        <v>216</v>
      </c>
      <c r="C244" s="11" t="s">
        <v>14</v>
      </c>
      <c r="D244" s="89"/>
      <c r="E244" s="91">
        <v>10310004</v>
      </c>
      <c r="F244" s="92" t="s">
        <v>521</v>
      </c>
      <c r="G244" s="178">
        <v>1684</v>
      </c>
      <c r="H244" s="89">
        <v>0</v>
      </c>
      <c r="I244" s="90">
        <v>45</v>
      </c>
      <c r="J244" s="89" t="s">
        <v>181</v>
      </c>
    </row>
    <row r="245" spans="2:10" ht="15">
      <c r="B245" s="86">
        <v>217</v>
      </c>
      <c r="C245" s="11" t="s">
        <v>15</v>
      </c>
      <c r="D245" s="89"/>
      <c r="E245" s="91">
        <v>10310005</v>
      </c>
      <c r="F245" s="92" t="s">
        <v>521</v>
      </c>
      <c r="G245" s="178">
        <v>733</v>
      </c>
      <c r="H245" s="89">
        <v>0</v>
      </c>
      <c r="I245" s="90">
        <v>3</v>
      </c>
      <c r="J245" s="89" t="s">
        <v>181</v>
      </c>
    </row>
    <row r="246" spans="2:10" ht="15">
      <c r="B246" s="86">
        <v>218</v>
      </c>
      <c r="C246" s="11" t="s">
        <v>616</v>
      </c>
      <c r="D246" s="89" t="s">
        <v>617</v>
      </c>
      <c r="E246" s="91">
        <v>10310001</v>
      </c>
      <c r="F246" s="92" t="s">
        <v>521</v>
      </c>
      <c r="G246" s="178">
        <v>31406</v>
      </c>
      <c r="H246" s="89">
        <v>0</v>
      </c>
      <c r="I246" s="90">
        <v>112</v>
      </c>
      <c r="J246" s="89" t="s">
        <v>181</v>
      </c>
    </row>
    <row r="247" spans="2:10" ht="15">
      <c r="B247" s="86">
        <v>219</v>
      </c>
      <c r="C247" s="11" t="s">
        <v>14</v>
      </c>
      <c r="D247" s="89" t="s">
        <v>618</v>
      </c>
      <c r="E247" s="91">
        <v>10310002</v>
      </c>
      <c r="F247" s="92" t="s">
        <v>521</v>
      </c>
      <c r="G247" s="178">
        <v>68</v>
      </c>
      <c r="H247" s="89">
        <v>0</v>
      </c>
      <c r="I247" s="90"/>
      <c r="J247" s="89" t="s">
        <v>181</v>
      </c>
    </row>
    <row r="248" spans="2:10" ht="123.75">
      <c r="B248" s="86"/>
      <c r="C248" s="193" t="s">
        <v>218</v>
      </c>
      <c r="D248" s="194" t="s">
        <v>240</v>
      </c>
      <c r="E248" s="193"/>
      <c r="F248" s="193"/>
      <c r="G248" s="193"/>
      <c r="H248" s="193"/>
      <c r="I248" s="193"/>
      <c r="J248" s="193"/>
    </row>
    <row r="249" spans="2:10" ht="15">
      <c r="B249" s="86">
        <v>220</v>
      </c>
      <c r="C249" s="89" t="s">
        <v>197</v>
      </c>
      <c r="D249" s="89"/>
      <c r="E249" s="91">
        <v>10310001</v>
      </c>
      <c r="F249" s="92" t="s">
        <v>619</v>
      </c>
      <c r="G249" s="178">
        <v>104841</v>
      </c>
      <c r="H249" s="89">
        <v>22952</v>
      </c>
      <c r="I249" s="90">
        <v>360</v>
      </c>
      <c r="J249" s="89" t="s">
        <v>620</v>
      </c>
    </row>
    <row r="250" spans="2:10" ht="15">
      <c r="B250" s="86">
        <v>221</v>
      </c>
      <c r="C250" s="89" t="s">
        <v>621</v>
      </c>
      <c r="D250" s="89"/>
      <c r="E250" s="91">
        <v>10310002</v>
      </c>
      <c r="F250" s="92" t="s">
        <v>614</v>
      </c>
      <c r="G250" s="178">
        <v>116406</v>
      </c>
      <c r="H250" s="89">
        <v>68830</v>
      </c>
      <c r="I250" s="90">
        <v>240</v>
      </c>
      <c r="J250" s="89"/>
    </row>
    <row r="251" spans="2:10" ht="15">
      <c r="B251" s="86">
        <v>222</v>
      </c>
      <c r="C251" s="89" t="s">
        <v>622</v>
      </c>
      <c r="D251" s="89"/>
      <c r="E251" s="91">
        <v>10310003</v>
      </c>
      <c r="F251" s="92" t="s">
        <v>623</v>
      </c>
      <c r="G251" s="178">
        <v>16830</v>
      </c>
      <c r="H251" s="89">
        <v>0</v>
      </c>
      <c r="I251" s="90">
        <v>120</v>
      </c>
      <c r="J251" s="89"/>
    </row>
    <row r="252" spans="2:10" ht="15">
      <c r="B252" s="86">
        <v>223</v>
      </c>
      <c r="C252" s="89" t="s">
        <v>624</v>
      </c>
      <c r="D252" s="89"/>
      <c r="E252" s="91">
        <v>10310004</v>
      </c>
      <c r="F252" s="92" t="s">
        <v>623</v>
      </c>
      <c r="G252" s="178">
        <v>21945</v>
      </c>
      <c r="H252" s="89">
        <v>0</v>
      </c>
      <c r="I252" s="90">
        <v>140</v>
      </c>
      <c r="J252" s="89"/>
    </row>
    <row r="253" spans="2:10" ht="15">
      <c r="B253" s="86">
        <v>224</v>
      </c>
      <c r="C253" s="89" t="s">
        <v>129</v>
      </c>
      <c r="D253" s="89"/>
      <c r="E253" s="91">
        <v>10310005</v>
      </c>
      <c r="F253" s="92" t="s">
        <v>614</v>
      </c>
      <c r="G253" s="178">
        <v>741</v>
      </c>
      <c r="H253" s="89">
        <v>0</v>
      </c>
      <c r="I253" s="90">
        <v>20</v>
      </c>
      <c r="J253" s="89"/>
    </row>
    <row r="254" spans="2:10" ht="16.5" customHeight="1">
      <c r="B254" s="86">
        <v>225</v>
      </c>
      <c r="C254" s="89" t="s">
        <v>130</v>
      </c>
      <c r="D254" s="89"/>
      <c r="E254" s="91">
        <v>10310006</v>
      </c>
      <c r="F254" s="92" t="s">
        <v>619</v>
      </c>
      <c r="G254" s="178">
        <v>727</v>
      </c>
      <c r="H254" s="89">
        <v>0</v>
      </c>
      <c r="I254" s="90">
        <v>35</v>
      </c>
      <c r="J254" s="89"/>
    </row>
    <row r="255" spans="2:10" ht="15">
      <c r="B255" s="86">
        <v>226</v>
      </c>
      <c r="C255" s="89" t="s">
        <v>17</v>
      </c>
      <c r="D255" s="89"/>
      <c r="E255" s="91">
        <v>10310007</v>
      </c>
      <c r="F255" s="92" t="s">
        <v>623</v>
      </c>
      <c r="G255" s="178">
        <v>1289</v>
      </c>
      <c r="H255" s="89">
        <v>0</v>
      </c>
      <c r="I255" s="90">
        <v>50</v>
      </c>
      <c r="J255" s="89"/>
    </row>
    <row r="256" spans="2:10" ht="15">
      <c r="B256" s="86">
        <v>227</v>
      </c>
      <c r="C256" s="89" t="s">
        <v>625</v>
      </c>
      <c r="D256" s="89"/>
      <c r="E256" s="91">
        <v>10310008</v>
      </c>
      <c r="F256" s="92" t="s">
        <v>498</v>
      </c>
      <c r="G256" s="178">
        <v>6629</v>
      </c>
      <c r="H256" s="89">
        <v>0</v>
      </c>
      <c r="I256" s="90">
        <v>31.5</v>
      </c>
      <c r="J256" s="89"/>
    </row>
    <row r="257" spans="2:10" ht="57" customHeight="1">
      <c r="B257" s="86"/>
      <c r="C257" s="195" t="s">
        <v>213</v>
      </c>
      <c r="D257" s="13" t="s">
        <v>626</v>
      </c>
      <c r="E257" s="209"/>
      <c r="F257" s="92"/>
      <c r="G257" s="178"/>
      <c r="H257" s="89"/>
      <c r="I257" s="90"/>
      <c r="J257" s="89"/>
    </row>
    <row r="258" spans="2:10" ht="15">
      <c r="B258" s="86">
        <v>228</v>
      </c>
      <c r="C258" s="11" t="s">
        <v>131</v>
      </c>
      <c r="D258" s="89"/>
      <c r="E258" s="196">
        <v>10310001</v>
      </c>
      <c r="F258" s="92" t="s">
        <v>627</v>
      </c>
      <c r="G258" s="113">
        <v>45984</v>
      </c>
      <c r="H258" s="89">
        <v>0</v>
      </c>
      <c r="I258" s="86">
        <v>102</v>
      </c>
      <c r="J258" s="89" t="s">
        <v>181</v>
      </c>
    </row>
    <row r="259" spans="2:10" ht="15">
      <c r="B259" s="86">
        <v>229</v>
      </c>
      <c r="C259" s="11" t="s">
        <v>132</v>
      </c>
      <c r="D259" s="89"/>
      <c r="E259" s="196">
        <v>10310002</v>
      </c>
      <c r="F259" s="92" t="s">
        <v>163</v>
      </c>
      <c r="G259" s="113">
        <v>25391</v>
      </c>
      <c r="H259" s="89">
        <v>0</v>
      </c>
      <c r="I259" s="86"/>
      <c r="J259" s="89" t="s">
        <v>181</v>
      </c>
    </row>
    <row r="260" spans="2:10" ht="15">
      <c r="B260" s="86">
        <v>230</v>
      </c>
      <c r="C260" s="11" t="s">
        <v>133</v>
      </c>
      <c r="D260" s="89"/>
      <c r="E260" s="196">
        <v>10310003</v>
      </c>
      <c r="F260" s="92" t="s">
        <v>163</v>
      </c>
      <c r="G260" s="113">
        <v>2659</v>
      </c>
      <c r="H260" s="89">
        <v>0</v>
      </c>
      <c r="I260" s="86"/>
      <c r="J260" s="89" t="s">
        <v>181</v>
      </c>
    </row>
    <row r="261" spans="2:10" ht="15">
      <c r="B261" s="86">
        <v>231</v>
      </c>
      <c r="C261" s="11" t="s">
        <v>15</v>
      </c>
      <c r="D261" s="89"/>
      <c r="E261" s="196">
        <v>10310004</v>
      </c>
      <c r="F261" s="92" t="s">
        <v>163</v>
      </c>
      <c r="G261" s="113">
        <v>119</v>
      </c>
      <c r="H261" s="89">
        <v>0</v>
      </c>
      <c r="I261" s="86"/>
      <c r="J261" s="89" t="s">
        <v>181</v>
      </c>
    </row>
    <row r="262" spans="2:10" ht="15.75" customHeight="1">
      <c r="B262" s="86">
        <v>232</v>
      </c>
      <c r="C262" s="247" t="s">
        <v>628</v>
      </c>
      <c r="D262" s="89" t="s">
        <v>629</v>
      </c>
      <c r="E262" s="91">
        <v>10310013</v>
      </c>
      <c r="F262" s="92" t="s">
        <v>135</v>
      </c>
      <c r="G262" s="178">
        <v>149832</v>
      </c>
      <c r="H262" s="89"/>
      <c r="I262" s="86"/>
      <c r="J262" s="89"/>
    </row>
    <row r="263" spans="2:10" ht="15">
      <c r="B263" s="86">
        <v>233</v>
      </c>
      <c r="C263" s="247" t="s">
        <v>198</v>
      </c>
      <c r="D263" s="89" t="s">
        <v>630</v>
      </c>
      <c r="E263" s="91">
        <v>10310006</v>
      </c>
      <c r="F263" s="92" t="s">
        <v>631</v>
      </c>
      <c r="G263" s="178">
        <v>57870</v>
      </c>
      <c r="H263" s="89">
        <v>0</v>
      </c>
      <c r="I263" s="90">
        <v>123.1</v>
      </c>
      <c r="J263" s="89" t="s">
        <v>200</v>
      </c>
    </row>
    <row r="264" spans="2:10" ht="15">
      <c r="B264" s="86">
        <v>234</v>
      </c>
      <c r="C264" s="247" t="s">
        <v>199</v>
      </c>
      <c r="D264" s="89" t="s">
        <v>632</v>
      </c>
      <c r="E264" s="91">
        <v>10310015</v>
      </c>
      <c r="F264" s="92" t="s">
        <v>633</v>
      </c>
      <c r="G264" s="178">
        <v>101260</v>
      </c>
      <c r="H264" s="89">
        <v>0</v>
      </c>
      <c r="I264" s="90">
        <v>322</v>
      </c>
      <c r="J264" s="89" t="s">
        <v>200</v>
      </c>
    </row>
    <row r="265" spans="2:10" ht="15">
      <c r="B265" s="86">
        <v>235</v>
      </c>
      <c r="C265" s="185" t="s">
        <v>71</v>
      </c>
      <c r="D265" s="89" t="s">
        <v>634</v>
      </c>
      <c r="E265" s="91">
        <v>10310017</v>
      </c>
      <c r="F265" s="92" t="s">
        <v>521</v>
      </c>
      <c r="G265" s="178">
        <v>2160</v>
      </c>
      <c r="H265" s="89"/>
      <c r="I265" s="90"/>
      <c r="J265" s="89" t="s">
        <v>200</v>
      </c>
    </row>
    <row r="266" spans="2:10" ht="15">
      <c r="B266" s="86">
        <v>236</v>
      </c>
      <c r="C266" s="185" t="s">
        <v>635</v>
      </c>
      <c r="D266" s="89" t="s">
        <v>636</v>
      </c>
      <c r="E266" s="91">
        <v>10310003</v>
      </c>
      <c r="F266" s="92" t="s">
        <v>171</v>
      </c>
      <c r="G266" s="178">
        <v>252230</v>
      </c>
      <c r="H266" s="89">
        <v>0</v>
      </c>
      <c r="I266" s="90">
        <v>233.7</v>
      </c>
      <c r="J266" s="89" t="s">
        <v>200</v>
      </c>
    </row>
    <row r="267" spans="2:10" ht="29.25">
      <c r="B267" s="86">
        <v>237</v>
      </c>
      <c r="C267" s="186" t="s">
        <v>637</v>
      </c>
      <c r="D267" s="89" t="s">
        <v>636</v>
      </c>
      <c r="E267" s="91">
        <v>10310006</v>
      </c>
      <c r="F267" s="92" t="s">
        <v>521</v>
      </c>
      <c r="G267" s="178">
        <v>48180</v>
      </c>
      <c r="H267" s="89"/>
      <c r="I267" s="90">
        <v>102.6</v>
      </c>
      <c r="J267" s="89" t="s">
        <v>200</v>
      </c>
    </row>
    <row r="268" spans="2:10" ht="15">
      <c r="B268" s="86">
        <v>238</v>
      </c>
      <c r="C268" s="185" t="s">
        <v>14</v>
      </c>
      <c r="D268" s="89" t="s">
        <v>636</v>
      </c>
      <c r="E268" s="91"/>
      <c r="F268" s="92" t="s">
        <v>521</v>
      </c>
      <c r="G268" s="178">
        <v>120</v>
      </c>
      <c r="H268" s="89"/>
      <c r="I268" s="90"/>
      <c r="J268" s="89" t="s">
        <v>200</v>
      </c>
    </row>
    <row r="269" spans="2:10" ht="15">
      <c r="B269" s="86">
        <v>239</v>
      </c>
      <c r="C269" s="185" t="s">
        <v>638</v>
      </c>
      <c r="D269" s="89" t="s">
        <v>636</v>
      </c>
      <c r="E269" s="91">
        <v>10310014</v>
      </c>
      <c r="F269" s="92" t="s">
        <v>521</v>
      </c>
      <c r="G269" s="178">
        <v>800</v>
      </c>
      <c r="H269" s="89"/>
      <c r="I269" s="90"/>
      <c r="J269" s="89" t="s">
        <v>200</v>
      </c>
    </row>
    <row r="270" spans="2:10" ht="15">
      <c r="B270" s="86">
        <v>240</v>
      </c>
      <c r="C270" s="185" t="s">
        <v>71</v>
      </c>
      <c r="D270" s="89" t="s">
        <v>636</v>
      </c>
      <c r="E270" s="91">
        <v>10330016</v>
      </c>
      <c r="F270" s="92" t="s">
        <v>521</v>
      </c>
      <c r="G270" s="178">
        <v>3860</v>
      </c>
      <c r="H270" s="89"/>
      <c r="I270" s="90"/>
      <c r="J270" s="89" t="s">
        <v>200</v>
      </c>
    </row>
    <row r="271" spans="2:10" ht="15">
      <c r="B271" s="86"/>
      <c r="C271" s="185" t="s">
        <v>8</v>
      </c>
      <c r="D271" s="249"/>
      <c r="E271" s="250"/>
      <c r="F271" s="251"/>
      <c r="G271" s="197">
        <f>SUM(G10:G270)</f>
        <v>17428200.889999997</v>
      </c>
      <c r="H271" s="197">
        <f>SUM(H10:H270)</f>
        <v>3857155</v>
      </c>
      <c r="I271" s="93"/>
      <c r="J271" s="93"/>
    </row>
    <row r="272" spans="2:10" ht="15">
      <c r="B272" s="6"/>
      <c r="C272" s="5"/>
      <c r="D272" s="5"/>
      <c r="E272" s="175"/>
      <c r="F272" s="176"/>
      <c r="G272" s="175"/>
      <c r="H272" s="175"/>
      <c r="I272" s="175"/>
      <c r="J272" s="5"/>
    </row>
    <row r="275" spans="1:10" ht="18.75">
      <c r="A275" s="30"/>
      <c r="B275" s="30"/>
      <c r="C275" s="30" t="s">
        <v>673</v>
      </c>
      <c r="D275" s="30"/>
      <c r="E275" s="30"/>
      <c r="F275" s="30"/>
      <c r="G275" s="30"/>
      <c r="H275" s="30" t="s">
        <v>674</v>
      </c>
      <c r="I275" s="30"/>
      <c r="J275" s="30"/>
    </row>
  </sheetData>
  <sheetProtection/>
  <mergeCells count="2">
    <mergeCell ref="D271:F271"/>
    <mergeCell ref="C7:J7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zoomScale="110" zoomScaleNormal="101" zoomScaleSheetLayoutView="110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2.625" style="0" customWidth="1"/>
    <col min="9" max="9" width="12.875" style="0" customWidth="1"/>
    <col min="10" max="10" width="25.25390625" style="0" customWidth="1"/>
    <col min="12" max="12" width="10.625" style="0" bestFit="1" customWidth="1"/>
  </cols>
  <sheetData>
    <row r="2" spans="9:10" ht="15.75">
      <c r="I2" s="248" t="s">
        <v>301</v>
      </c>
      <c r="J2" s="248"/>
    </row>
    <row r="3" spans="9:10" ht="15.75">
      <c r="I3" s="248" t="s">
        <v>675</v>
      </c>
      <c r="J3" s="248"/>
    </row>
    <row r="4" spans="9:10" ht="15.75">
      <c r="I4" s="248" t="s">
        <v>677</v>
      </c>
      <c r="J4" s="248"/>
    </row>
    <row r="5" ht="15.75">
      <c r="J5" s="212"/>
    </row>
    <row r="6" spans="2:10" ht="18.75">
      <c r="B6" s="258" t="s">
        <v>9</v>
      </c>
      <c r="C6" s="258"/>
      <c r="D6" s="258"/>
      <c r="E6" s="258"/>
      <c r="F6" s="258"/>
      <c r="G6" s="258"/>
      <c r="H6" s="258"/>
      <c r="I6" s="258"/>
      <c r="J6" s="258"/>
    </row>
    <row r="7" spans="1:14" ht="18.75">
      <c r="A7" s="50"/>
      <c r="B7" s="253" t="s">
        <v>671</v>
      </c>
      <c r="C7" s="253"/>
      <c r="D7" s="253"/>
      <c r="E7" s="253"/>
      <c r="F7" s="253"/>
      <c r="G7" s="253"/>
      <c r="H7" s="253"/>
      <c r="I7" s="253"/>
      <c r="J7" s="253"/>
      <c r="K7" s="50"/>
      <c r="L7" s="50"/>
      <c r="M7" s="50"/>
      <c r="N7" s="50"/>
    </row>
    <row r="8" spans="1:14" ht="12.75">
      <c r="A8" s="50"/>
      <c r="B8" s="50"/>
      <c r="C8" s="50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</row>
    <row r="9" spans="1:14" ht="18.75">
      <c r="A9" s="50"/>
      <c r="B9" s="50"/>
      <c r="C9" s="45" t="s">
        <v>293</v>
      </c>
      <c r="D9" s="50"/>
      <c r="E9" s="50"/>
      <c r="F9" s="51"/>
      <c r="G9" s="50"/>
      <c r="H9" s="50"/>
      <c r="I9" s="50"/>
      <c r="J9" s="50"/>
      <c r="K9" s="50"/>
      <c r="L9" s="50"/>
      <c r="M9" s="50"/>
      <c r="N9" s="50"/>
    </row>
    <row r="10" spans="1:14" ht="12.75">
      <c r="A10" s="50"/>
      <c r="B10" s="50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</row>
    <row r="11" spans="2:10" ht="47.25" customHeight="1">
      <c r="B11" s="55" t="s">
        <v>299</v>
      </c>
      <c r="C11" s="136" t="s">
        <v>294</v>
      </c>
      <c r="D11" s="55" t="s">
        <v>2</v>
      </c>
      <c r="E11" s="55" t="s">
        <v>3</v>
      </c>
      <c r="F11" s="55" t="s">
        <v>4</v>
      </c>
      <c r="G11" s="55" t="s">
        <v>271</v>
      </c>
      <c r="H11" s="55" t="s">
        <v>300</v>
      </c>
      <c r="I11" s="55" t="s">
        <v>295</v>
      </c>
      <c r="J11" s="55" t="s">
        <v>296</v>
      </c>
    </row>
    <row r="12" spans="2:10" s="56" customFormat="1" ht="11.25">
      <c r="B12" s="57">
        <v>1</v>
      </c>
      <c r="C12" s="141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  <c r="I12" s="57">
        <v>8</v>
      </c>
      <c r="J12" s="57">
        <v>9</v>
      </c>
    </row>
    <row r="13" spans="2:10" ht="31.5" customHeight="1">
      <c r="B13" s="69">
        <v>1</v>
      </c>
      <c r="C13" s="2" t="s">
        <v>522</v>
      </c>
      <c r="D13" s="2" t="s">
        <v>297</v>
      </c>
      <c r="E13" s="37">
        <v>101510007</v>
      </c>
      <c r="F13" s="37">
        <v>1993</v>
      </c>
      <c r="G13" s="37">
        <v>3756</v>
      </c>
      <c r="H13" s="2" t="s">
        <v>281</v>
      </c>
      <c r="I13" s="2" t="s">
        <v>281</v>
      </c>
      <c r="J13" s="2" t="s">
        <v>281</v>
      </c>
    </row>
    <row r="14" spans="2:10" ht="45">
      <c r="B14" s="69">
        <v>2</v>
      </c>
      <c r="C14" s="2" t="s">
        <v>523</v>
      </c>
      <c r="D14" s="2"/>
      <c r="E14" s="37">
        <v>101510001</v>
      </c>
      <c r="F14" s="37">
        <v>1998</v>
      </c>
      <c r="G14" s="37">
        <v>8979</v>
      </c>
      <c r="H14" s="2" t="s">
        <v>281</v>
      </c>
      <c r="I14" s="2" t="s">
        <v>281</v>
      </c>
      <c r="J14" s="2" t="s">
        <v>281</v>
      </c>
    </row>
    <row r="15" spans="2:10" ht="15.75">
      <c r="B15" s="58"/>
      <c r="C15" s="137" t="s">
        <v>8</v>
      </c>
      <c r="D15" s="40"/>
      <c r="E15" s="100"/>
      <c r="F15" s="100"/>
      <c r="G15" s="101">
        <v>12735</v>
      </c>
      <c r="H15" s="59"/>
      <c r="I15" s="58"/>
      <c r="J15" s="58"/>
    </row>
    <row r="16" spans="2:10" ht="12.75">
      <c r="B16" s="60"/>
      <c r="C16" s="133"/>
      <c r="D16" s="60"/>
      <c r="E16" s="60"/>
      <c r="F16" s="60"/>
      <c r="G16" s="60"/>
      <c r="H16" s="60"/>
      <c r="I16" s="60"/>
      <c r="J16" s="60"/>
    </row>
    <row r="20" spans="2:9" ht="18.75">
      <c r="B20" s="30"/>
      <c r="C20" s="30" t="s">
        <v>673</v>
      </c>
      <c r="D20" s="30"/>
      <c r="E20" s="30"/>
      <c r="F20" s="30"/>
      <c r="G20" s="30"/>
      <c r="H20" s="30" t="s">
        <v>674</v>
      </c>
      <c r="I20" s="30"/>
    </row>
  </sheetData>
  <sheetProtection/>
  <mergeCells count="2">
    <mergeCell ref="B6:J6"/>
    <mergeCell ref="B7:J7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9"/>
  <sheetViews>
    <sheetView view="pageBreakPreview" zoomScaleNormal="101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6.75390625" style="0" customWidth="1"/>
    <col min="7" max="7" width="15.875" style="0" customWidth="1"/>
    <col min="8" max="8" width="15.25390625" style="0" customWidth="1"/>
    <col min="9" max="9" width="12.875" style="0" customWidth="1"/>
    <col min="10" max="10" width="23.875" style="0" customWidth="1"/>
    <col min="12" max="12" width="10.625" style="0" bestFit="1" customWidth="1"/>
  </cols>
  <sheetData>
    <row r="2" spans="9:10" ht="15.75">
      <c r="I2" s="248" t="s">
        <v>305</v>
      </c>
      <c r="J2" s="248"/>
    </row>
    <row r="3" spans="9:10" ht="15.75">
      <c r="I3" s="248" t="s">
        <v>675</v>
      </c>
      <c r="J3" s="248"/>
    </row>
    <row r="4" spans="9:10" ht="15.75">
      <c r="I4" s="248" t="s">
        <v>677</v>
      </c>
      <c r="J4" s="248"/>
    </row>
    <row r="5" ht="15.75">
      <c r="J5" s="212"/>
    </row>
    <row r="6" spans="2:10" ht="18.75">
      <c r="B6" s="253" t="s">
        <v>9</v>
      </c>
      <c r="C6" s="253"/>
      <c r="D6" s="253"/>
      <c r="E6" s="253"/>
      <c r="F6" s="253"/>
      <c r="G6" s="253"/>
      <c r="H6" s="253"/>
      <c r="I6" s="253"/>
      <c r="J6" s="253"/>
    </row>
    <row r="7" spans="2:10" ht="18.75">
      <c r="B7" s="253" t="s">
        <v>671</v>
      </c>
      <c r="C7" s="253"/>
      <c r="D7" s="253"/>
      <c r="E7" s="253"/>
      <c r="F7" s="253"/>
      <c r="G7" s="253"/>
      <c r="H7" s="253"/>
      <c r="I7" s="253"/>
      <c r="J7" s="253"/>
    </row>
    <row r="8" spans="2:10" ht="18.75">
      <c r="B8" s="257" t="s">
        <v>302</v>
      </c>
      <c r="C8" s="257"/>
      <c r="D8" s="257"/>
      <c r="E8" s="257"/>
      <c r="F8" s="257"/>
      <c r="G8" s="257"/>
      <c r="H8" s="257"/>
      <c r="I8" s="257"/>
      <c r="J8" s="257"/>
    </row>
    <row r="9" ht="12.75">
      <c r="J9" s="53"/>
    </row>
    <row r="10" spans="2:10" ht="42.75">
      <c r="B10" s="55" t="s">
        <v>1</v>
      </c>
      <c r="C10" s="136" t="s">
        <v>509</v>
      </c>
      <c r="D10" s="55" t="s">
        <v>2</v>
      </c>
      <c r="E10" s="55" t="s">
        <v>3</v>
      </c>
      <c r="F10" s="55" t="s">
        <v>4</v>
      </c>
      <c r="G10" s="55" t="s">
        <v>271</v>
      </c>
      <c r="H10" s="55" t="s">
        <v>272</v>
      </c>
      <c r="I10" s="55" t="s">
        <v>21</v>
      </c>
      <c r="J10" s="55" t="s">
        <v>7</v>
      </c>
    </row>
    <row r="11" spans="2:10" ht="12.75">
      <c r="B11" s="1">
        <v>1</v>
      </c>
      <c r="C11" s="129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</row>
    <row r="12" spans="2:10" ht="30">
      <c r="B12" s="65">
        <v>1</v>
      </c>
      <c r="C12" s="108" t="s">
        <v>303</v>
      </c>
      <c r="D12" s="109" t="s">
        <v>304</v>
      </c>
      <c r="E12" s="179">
        <v>10301101</v>
      </c>
      <c r="F12" s="179">
        <v>1970</v>
      </c>
      <c r="G12" s="179">
        <v>442535.03</v>
      </c>
      <c r="H12" s="179">
        <v>119064.15</v>
      </c>
      <c r="I12" s="179">
        <v>1383.2</v>
      </c>
      <c r="J12" s="110"/>
    </row>
    <row r="13" spans="2:10" ht="15">
      <c r="B13" s="6"/>
      <c r="C13" s="177"/>
      <c r="D13" s="111"/>
      <c r="E13" s="113"/>
      <c r="F13" s="112"/>
      <c r="G13" s="113"/>
      <c r="H13" s="113"/>
      <c r="I13" s="86"/>
      <c r="J13" s="11"/>
    </row>
    <row r="14" spans="2:10" ht="15.75">
      <c r="B14" s="60"/>
      <c r="C14" s="137" t="s">
        <v>8</v>
      </c>
      <c r="D14" s="60"/>
      <c r="E14" s="60"/>
      <c r="F14" s="60"/>
      <c r="G14" s="60"/>
      <c r="H14" s="66">
        <f>SUM(H12:H13)</f>
        <v>119064.15</v>
      </c>
      <c r="I14" s="66">
        <f>SUM(I12:I13)</f>
        <v>1383.2</v>
      </c>
      <c r="J14" s="66"/>
    </row>
    <row r="19" spans="2:9" ht="18.75">
      <c r="B19" s="30"/>
      <c r="C19" s="30" t="s">
        <v>673</v>
      </c>
      <c r="D19" s="30"/>
      <c r="E19" s="30"/>
      <c r="F19" s="30"/>
      <c r="G19" s="30"/>
      <c r="H19" s="30" t="s">
        <v>674</v>
      </c>
      <c r="I19" s="30"/>
    </row>
  </sheetData>
  <sheetProtection/>
  <mergeCells count="3">
    <mergeCell ref="B7:J7"/>
    <mergeCell ref="B8:J8"/>
    <mergeCell ref="B6:J6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Normal="101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5.75390625" style="0" customWidth="1"/>
    <col min="7" max="7" width="15.875" style="0" customWidth="1"/>
    <col min="8" max="8" width="15.25390625" style="0" customWidth="1"/>
    <col min="9" max="9" width="12.875" style="0" customWidth="1"/>
    <col min="10" max="10" width="24.25390625" style="0" customWidth="1"/>
    <col min="12" max="12" width="10.625" style="0" bestFit="1" customWidth="1"/>
  </cols>
  <sheetData>
    <row r="1" ht="15.75">
      <c r="J1" s="212"/>
    </row>
    <row r="2" spans="9:10" ht="15.75">
      <c r="I2" s="248" t="s">
        <v>519</v>
      </c>
      <c r="J2" s="248"/>
    </row>
    <row r="3" spans="9:10" ht="15.75">
      <c r="I3" s="248" t="s">
        <v>675</v>
      </c>
      <c r="J3" s="248"/>
    </row>
    <row r="4" spans="9:10" ht="15.75">
      <c r="I4" s="248" t="s">
        <v>677</v>
      </c>
      <c r="J4" s="248"/>
    </row>
    <row r="5" ht="15.75">
      <c r="J5" s="212"/>
    </row>
    <row r="6" ht="18.75">
      <c r="F6" s="64" t="s">
        <v>9</v>
      </c>
    </row>
    <row r="7" ht="18.75">
      <c r="F7" s="64" t="s">
        <v>672</v>
      </c>
    </row>
    <row r="8" spans="2:11" ht="12.75" customHeight="1">
      <c r="B8" s="263" t="s">
        <v>309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2:10" ht="50.25" customHeight="1">
      <c r="B9" s="264" t="s">
        <v>1</v>
      </c>
      <c r="C9" s="262" t="s">
        <v>294</v>
      </c>
      <c r="D9" s="262" t="s">
        <v>2</v>
      </c>
      <c r="E9" s="262" t="s">
        <v>3</v>
      </c>
      <c r="F9" s="262" t="s">
        <v>4</v>
      </c>
      <c r="G9" s="259" t="s">
        <v>306</v>
      </c>
      <c r="H9" s="259" t="s">
        <v>307</v>
      </c>
      <c r="I9" s="259" t="s">
        <v>308</v>
      </c>
      <c r="J9" s="262" t="s">
        <v>296</v>
      </c>
    </row>
    <row r="10" spans="2:10" ht="6" customHeight="1">
      <c r="B10" s="264"/>
      <c r="C10" s="262"/>
      <c r="D10" s="262"/>
      <c r="E10" s="262"/>
      <c r="F10" s="262"/>
      <c r="G10" s="260"/>
      <c r="H10" s="260"/>
      <c r="I10" s="260"/>
      <c r="J10" s="262"/>
    </row>
    <row r="11" spans="2:10" ht="15.75" customHeight="1" hidden="1">
      <c r="B11" s="264"/>
      <c r="C11" s="262"/>
      <c r="D11" s="262"/>
      <c r="E11" s="262"/>
      <c r="F11" s="262"/>
      <c r="G11" s="261"/>
      <c r="H11" s="261"/>
      <c r="I11" s="261"/>
      <c r="J11" s="262"/>
    </row>
    <row r="12" spans="2:10" ht="15">
      <c r="B12" s="67">
        <v>1</v>
      </c>
      <c r="C12" s="142">
        <v>2</v>
      </c>
      <c r="D12" s="67">
        <v>3</v>
      </c>
      <c r="E12" s="67">
        <v>4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</row>
    <row r="13" spans="2:10" ht="12.75">
      <c r="B13" s="167">
        <v>1</v>
      </c>
      <c r="C13" s="72" t="s">
        <v>48</v>
      </c>
      <c r="D13" s="72" t="s">
        <v>325</v>
      </c>
      <c r="E13" s="167">
        <v>31030001</v>
      </c>
      <c r="F13" s="167">
        <v>1977</v>
      </c>
      <c r="G13" s="168">
        <v>98665.5</v>
      </c>
      <c r="H13" s="169" t="s">
        <v>357</v>
      </c>
      <c r="I13" s="169">
        <v>550.2</v>
      </c>
      <c r="J13" s="167"/>
    </row>
    <row r="14" spans="2:10" ht="12.75">
      <c r="B14" s="170"/>
      <c r="C14" s="72" t="s">
        <v>355</v>
      </c>
      <c r="D14" s="72" t="s">
        <v>356</v>
      </c>
      <c r="E14" s="170"/>
      <c r="F14" s="170"/>
      <c r="G14" s="171"/>
      <c r="H14" s="172"/>
      <c r="I14" s="172"/>
      <c r="J14" s="170"/>
    </row>
    <row r="15" spans="2:10" ht="12.75">
      <c r="B15" s="167">
        <v>2</v>
      </c>
      <c r="C15" s="72" t="s">
        <v>48</v>
      </c>
      <c r="D15" s="72" t="s">
        <v>325</v>
      </c>
      <c r="E15" s="167">
        <v>10310006</v>
      </c>
      <c r="F15" s="167">
        <v>1979</v>
      </c>
      <c r="G15" s="168">
        <v>139596</v>
      </c>
      <c r="H15" s="169" t="s">
        <v>360</v>
      </c>
      <c r="I15" s="169">
        <v>200</v>
      </c>
      <c r="J15" s="167"/>
    </row>
    <row r="16" spans="2:10" ht="12.75">
      <c r="B16" s="170"/>
      <c r="C16" s="72" t="s">
        <v>358</v>
      </c>
      <c r="D16" s="72" t="s">
        <v>359</v>
      </c>
      <c r="E16" s="170"/>
      <c r="F16" s="170"/>
      <c r="G16" s="171"/>
      <c r="H16" s="172"/>
      <c r="I16" s="172"/>
      <c r="J16" s="170"/>
    </row>
    <row r="17" spans="2:10" ht="12.75">
      <c r="B17" s="167">
        <v>3</v>
      </c>
      <c r="C17" s="72" t="s">
        <v>48</v>
      </c>
      <c r="D17" s="72" t="s">
        <v>325</v>
      </c>
      <c r="E17" s="167">
        <v>10310018</v>
      </c>
      <c r="F17" s="167">
        <v>1979</v>
      </c>
      <c r="G17" s="168">
        <v>275240</v>
      </c>
      <c r="H17" s="169" t="s">
        <v>363</v>
      </c>
      <c r="I17" s="169">
        <v>84</v>
      </c>
      <c r="J17" s="167"/>
    </row>
    <row r="18" spans="2:10" ht="25.5">
      <c r="B18" s="170"/>
      <c r="C18" s="72" t="s">
        <v>361</v>
      </c>
      <c r="D18" s="173" t="s">
        <v>362</v>
      </c>
      <c r="E18" s="170"/>
      <c r="F18" s="170"/>
      <c r="G18" s="171"/>
      <c r="H18" s="172"/>
      <c r="I18" s="172"/>
      <c r="J18" s="170"/>
    </row>
    <row r="19" spans="2:10" ht="12.75">
      <c r="B19" s="167">
        <v>4</v>
      </c>
      <c r="C19" s="72" t="s">
        <v>48</v>
      </c>
      <c r="D19" s="72" t="s">
        <v>325</v>
      </c>
      <c r="E19" s="167">
        <v>31030650</v>
      </c>
      <c r="F19" s="167">
        <v>1984</v>
      </c>
      <c r="G19" s="168">
        <v>83064.2</v>
      </c>
      <c r="H19" s="168">
        <v>42451.38</v>
      </c>
      <c r="I19" s="169">
        <v>84</v>
      </c>
      <c r="J19" s="167"/>
    </row>
    <row r="20" spans="2:10" ht="12.75">
      <c r="B20" s="170"/>
      <c r="C20" s="72" t="s">
        <v>364</v>
      </c>
      <c r="D20" s="72" t="s">
        <v>365</v>
      </c>
      <c r="E20" s="170"/>
      <c r="F20" s="170"/>
      <c r="G20" s="171"/>
      <c r="H20" s="171"/>
      <c r="I20" s="172"/>
      <c r="J20" s="170"/>
    </row>
    <row r="21" spans="2:10" ht="12.75">
      <c r="B21" s="167">
        <v>5</v>
      </c>
      <c r="C21" s="72" t="s">
        <v>48</v>
      </c>
      <c r="D21" s="72" t="s">
        <v>325</v>
      </c>
      <c r="E21" s="167">
        <v>31030091</v>
      </c>
      <c r="F21" s="167">
        <v>2001</v>
      </c>
      <c r="G21" s="168">
        <v>369081.25</v>
      </c>
      <c r="H21" s="168">
        <v>279692.52</v>
      </c>
      <c r="I21" s="169">
        <v>108.75</v>
      </c>
      <c r="J21" s="167"/>
    </row>
    <row r="22" spans="2:10" ht="12.75">
      <c r="B22" s="170"/>
      <c r="C22" s="72" t="s">
        <v>366</v>
      </c>
      <c r="D22" s="72" t="s">
        <v>367</v>
      </c>
      <c r="E22" s="170"/>
      <c r="F22" s="170"/>
      <c r="G22" s="171"/>
      <c r="H22" s="171"/>
      <c r="I22" s="172"/>
      <c r="J22" s="170"/>
    </row>
    <row r="23" spans="2:10" ht="12.75">
      <c r="B23" s="167">
        <v>6</v>
      </c>
      <c r="C23" s="72" t="s">
        <v>48</v>
      </c>
      <c r="D23" s="72" t="s">
        <v>325</v>
      </c>
      <c r="E23" s="167">
        <v>31030480</v>
      </c>
      <c r="F23" s="167">
        <v>1981</v>
      </c>
      <c r="G23" s="168">
        <v>250018.6</v>
      </c>
      <c r="H23" s="169" t="s">
        <v>370</v>
      </c>
      <c r="I23" s="169">
        <v>421.8</v>
      </c>
      <c r="J23" s="167"/>
    </row>
    <row r="24" spans="2:10" ht="12.75">
      <c r="B24" s="170"/>
      <c r="C24" s="72" t="s">
        <v>368</v>
      </c>
      <c r="D24" s="72" t="s">
        <v>369</v>
      </c>
      <c r="E24" s="170"/>
      <c r="F24" s="170"/>
      <c r="G24" s="171"/>
      <c r="H24" s="172"/>
      <c r="I24" s="172"/>
      <c r="J24" s="170"/>
    </row>
    <row r="25" spans="2:10" ht="12.75">
      <c r="B25" s="167">
        <v>7</v>
      </c>
      <c r="C25" s="72" t="s">
        <v>48</v>
      </c>
      <c r="D25" s="72" t="s">
        <v>325</v>
      </c>
      <c r="E25" s="167">
        <v>31040346</v>
      </c>
      <c r="F25" s="167">
        <v>1981</v>
      </c>
      <c r="G25" s="169" t="s">
        <v>373</v>
      </c>
      <c r="H25" s="169" t="s">
        <v>374</v>
      </c>
      <c r="I25" s="169">
        <v>576</v>
      </c>
      <c r="J25" s="167"/>
    </row>
    <row r="26" spans="2:10" ht="12.75">
      <c r="B26" s="170"/>
      <c r="C26" s="72" t="s">
        <v>371</v>
      </c>
      <c r="D26" s="72" t="s">
        <v>372</v>
      </c>
      <c r="E26" s="170"/>
      <c r="F26" s="170"/>
      <c r="G26" s="172"/>
      <c r="H26" s="172"/>
      <c r="I26" s="172"/>
      <c r="J26" s="170"/>
    </row>
    <row r="27" spans="2:10" ht="12.75">
      <c r="B27" s="72">
        <v>8</v>
      </c>
      <c r="C27" s="72" t="s">
        <v>530</v>
      </c>
      <c r="D27" s="72"/>
      <c r="E27" s="72">
        <v>51050001</v>
      </c>
      <c r="F27" s="72">
        <v>1980</v>
      </c>
      <c r="G27" s="174">
        <v>14750.85</v>
      </c>
      <c r="H27" s="81">
        <v>0</v>
      </c>
      <c r="I27" s="81"/>
      <c r="J27" s="72"/>
    </row>
    <row r="28" spans="2:10" ht="12.75">
      <c r="B28" s="72">
        <v>9</v>
      </c>
      <c r="C28" s="72" t="s">
        <v>375</v>
      </c>
      <c r="D28" s="72"/>
      <c r="E28" s="72">
        <v>51050003</v>
      </c>
      <c r="F28" s="72">
        <v>1995</v>
      </c>
      <c r="G28" s="174">
        <v>1527.49</v>
      </c>
      <c r="H28" s="81">
        <v>59.26</v>
      </c>
      <c r="I28" s="81"/>
      <c r="J28" s="72"/>
    </row>
    <row r="29" spans="2:10" ht="12.75">
      <c r="B29" s="72">
        <v>10</v>
      </c>
      <c r="C29" s="72" t="s">
        <v>376</v>
      </c>
      <c r="D29" s="72"/>
      <c r="E29" s="72">
        <v>51050004</v>
      </c>
      <c r="F29" s="72">
        <v>1995</v>
      </c>
      <c r="G29" s="81">
        <v>193.61</v>
      </c>
      <c r="H29" s="81">
        <v>0</v>
      </c>
      <c r="I29" s="81"/>
      <c r="J29" s="72"/>
    </row>
    <row r="30" spans="2:10" ht="12.75">
      <c r="B30" s="72">
        <v>11</v>
      </c>
      <c r="C30" s="72" t="s">
        <v>377</v>
      </c>
      <c r="D30" s="72"/>
      <c r="E30" s="72">
        <v>51050005</v>
      </c>
      <c r="F30" s="72">
        <v>1993</v>
      </c>
      <c r="G30" s="81">
        <v>2312.02</v>
      </c>
      <c r="H30" s="81">
        <v>0</v>
      </c>
      <c r="I30" s="81"/>
      <c r="J30" s="72"/>
    </row>
    <row r="31" spans="2:10" ht="12.75">
      <c r="B31" s="72">
        <v>12</v>
      </c>
      <c r="C31" s="72" t="s">
        <v>531</v>
      </c>
      <c r="D31" s="72"/>
      <c r="E31" s="72">
        <v>51050006</v>
      </c>
      <c r="F31" s="72">
        <v>1994</v>
      </c>
      <c r="G31" s="81">
        <v>33552.25</v>
      </c>
      <c r="H31" s="81">
        <v>0</v>
      </c>
      <c r="I31" s="81"/>
      <c r="J31" s="72"/>
    </row>
    <row r="32" spans="2:10" ht="12.75">
      <c r="B32" s="72">
        <v>13</v>
      </c>
      <c r="C32" s="72" t="s">
        <v>532</v>
      </c>
      <c r="D32" s="72"/>
      <c r="E32" s="72">
        <v>51050007</v>
      </c>
      <c r="F32" s="72">
        <v>1995</v>
      </c>
      <c r="G32" s="81">
        <v>3893.24</v>
      </c>
      <c r="H32" s="81">
        <v>0</v>
      </c>
      <c r="I32" s="81"/>
      <c r="J32" s="72"/>
    </row>
    <row r="33" spans="2:10" ht="12.75">
      <c r="B33" s="72">
        <v>14</v>
      </c>
      <c r="C33" s="72" t="s">
        <v>533</v>
      </c>
      <c r="D33" s="72"/>
      <c r="E33" s="72">
        <v>51050008</v>
      </c>
      <c r="F33" s="72">
        <v>1989</v>
      </c>
      <c r="G33" s="81">
        <v>31306.34</v>
      </c>
      <c r="H33" s="81">
        <v>64.18</v>
      </c>
      <c r="I33" s="81"/>
      <c r="J33" s="72"/>
    </row>
    <row r="34" spans="2:10" ht="25.5">
      <c r="B34" s="72">
        <v>15</v>
      </c>
      <c r="C34" s="72" t="s">
        <v>534</v>
      </c>
      <c r="D34" s="72"/>
      <c r="E34" s="72">
        <v>51050009</v>
      </c>
      <c r="F34" s="72">
        <v>1991</v>
      </c>
      <c r="G34" s="182">
        <v>44540.3</v>
      </c>
      <c r="H34" s="81">
        <v>0</v>
      </c>
      <c r="I34" s="81"/>
      <c r="J34" s="72"/>
    </row>
    <row r="35" spans="2:10" ht="15.75">
      <c r="B35" s="59"/>
      <c r="C35" s="137"/>
      <c r="D35" s="68"/>
      <c r="E35" s="68"/>
      <c r="F35" s="68"/>
      <c r="G35" s="102"/>
      <c r="H35" s="102"/>
      <c r="I35" s="58"/>
      <c r="J35" s="58"/>
    </row>
    <row r="36" spans="2:10" ht="15.75">
      <c r="B36" s="60"/>
      <c r="C36" s="40" t="s">
        <v>8</v>
      </c>
      <c r="D36" s="60"/>
      <c r="E36" s="60"/>
      <c r="F36" s="60"/>
      <c r="G36" s="103">
        <v>1435245.65</v>
      </c>
      <c r="H36" s="104">
        <v>611006.23</v>
      </c>
      <c r="I36" s="60"/>
      <c r="J36" s="60"/>
    </row>
    <row r="39" spans="2:9" ht="18.75">
      <c r="B39" s="30"/>
      <c r="C39" s="30" t="s">
        <v>673</v>
      </c>
      <c r="D39" s="30"/>
      <c r="E39" s="30"/>
      <c r="F39" s="30"/>
      <c r="G39" s="30"/>
      <c r="H39" s="30" t="s">
        <v>674</v>
      </c>
      <c r="I39" s="30"/>
    </row>
  </sheetData>
  <sheetProtection/>
  <mergeCells count="10">
    <mergeCell ref="I9:I11"/>
    <mergeCell ref="J9:J11"/>
    <mergeCell ref="B8:K8"/>
    <mergeCell ref="B9:B11"/>
    <mergeCell ref="C9:C11"/>
    <mergeCell ref="D9:D11"/>
    <mergeCell ref="E9:E11"/>
    <mergeCell ref="F9:F11"/>
    <mergeCell ref="G9:G11"/>
    <mergeCell ref="H9:H11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="90" zoomScaleNormal="101" zoomScaleSheetLayoutView="90" zoomScalePageLayoutView="0" workbookViewId="0" topLeftCell="A1">
      <selection activeCell="G4" sqref="G4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33.00390625" style="128" customWidth="1"/>
    <col min="4" max="4" width="20.375" style="0" customWidth="1"/>
    <col min="5" max="5" width="14.25390625" style="0" customWidth="1"/>
    <col min="6" max="6" width="16.375" style="0" customWidth="1"/>
    <col min="7" max="7" width="15.875" style="0" customWidth="1"/>
    <col min="8" max="8" width="16.25390625" style="0" customWidth="1"/>
    <col min="9" max="9" width="17.875" style="0" customWidth="1"/>
    <col min="10" max="10" width="11.375" style="0" customWidth="1"/>
    <col min="12" max="12" width="10.625" style="0" bestFit="1" customWidth="1"/>
  </cols>
  <sheetData>
    <row r="2" spans="7:9" ht="15.75">
      <c r="G2" s="248" t="s">
        <v>241</v>
      </c>
      <c r="H2" s="248"/>
      <c r="I2" s="248"/>
    </row>
    <row r="3" spans="2:10" ht="15.75">
      <c r="B3" s="25"/>
      <c r="C3" s="80"/>
      <c r="D3" s="26"/>
      <c r="E3" s="26"/>
      <c r="F3" s="26"/>
      <c r="G3" s="248" t="s">
        <v>675</v>
      </c>
      <c r="H3" s="248"/>
      <c r="I3" s="248"/>
      <c r="J3" s="26"/>
    </row>
    <row r="4" spans="1:10" ht="15.75">
      <c r="A4" s="14"/>
      <c r="B4" s="201"/>
      <c r="C4" s="161"/>
      <c r="D4" s="201"/>
      <c r="E4" s="201"/>
      <c r="F4" s="201"/>
      <c r="G4" s="248" t="s">
        <v>677</v>
      </c>
      <c r="H4" s="248"/>
      <c r="I4" s="248"/>
      <c r="J4" s="202"/>
    </row>
    <row r="5" spans="1:10" ht="15.75">
      <c r="A5" s="14"/>
      <c r="B5" s="201"/>
      <c r="C5" s="161"/>
      <c r="D5" s="201"/>
      <c r="E5" s="201"/>
      <c r="F5" s="201"/>
      <c r="G5" s="248"/>
      <c r="H5" s="248"/>
      <c r="I5" s="248"/>
      <c r="J5" s="202"/>
    </row>
    <row r="6" spans="1:10" ht="18.75">
      <c r="A6" s="14"/>
      <c r="B6" s="14"/>
      <c r="C6" t="s">
        <v>676</v>
      </c>
      <c r="D6" s="30" t="s">
        <v>0</v>
      </c>
      <c r="E6" s="30" t="s">
        <v>9</v>
      </c>
      <c r="F6" s="30"/>
      <c r="G6" s="30"/>
      <c r="H6" s="30"/>
      <c r="I6" s="30"/>
      <c r="J6" s="3"/>
    </row>
    <row r="7" spans="1:10" ht="18.75">
      <c r="A7" s="14"/>
      <c r="B7" s="253" t="s">
        <v>215</v>
      </c>
      <c r="C7" s="253"/>
      <c r="D7" s="253"/>
      <c r="E7" s="253"/>
      <c r="F7" s="253"/>
      <c r="G7" s="253"/>
      <c r="H7" s="253"/>
      <c r="I7" s="253"/>
      <c r="J7" s="3"/>
    </row>
    <row r="8" spans="1:10" ht="18.75">
      <c r="A8" s="14"/>
      <c r="B8" s="14"/>
      <c r="C8" s="45" t="s">
        <v>242</v>
      </c>
      <c r="D8" s="45"/>
      <c r="E8" s="45"/>
      <c r="F8" s="45"/>
      <c r="G8" s="45"/>
      <c r="H8" s="45"/>
      <c r="I8" s="45"/>
      <c r="J8" s="3"/>
    </row>
    <row r="9" spans="1:10" ht="42.75">
      <c r="A9" s="14"/>
      <c r="B9" s="10" t="s">
        <v>1</v>
      </c>
      <c r="C9" s="131" t="s">
        <v>298</v>
      </c>
      <c r="D9" s="62" t="s">
        <v>2</v>
      </c>
      <c r="E9" s="62" t="s">
        <v>3</v>
      </c>
      <c r="F9" s="62" t="s">
        <v>4</v>
      </c>
      <c r="G9" s="62" t="s">
        <v>5</v>
      </c>
      <c r="H9" s="62" t="s">
        <v>6</v>
      </c>
      <c r="I9" s="62" t="s">
        <v>7</v>
      </c>
      <c r="J9" s="3"/>
    </row>
    <row r="10" spans="1:10" ht="14.25">
      <c r="A10" s="14"/>
      <c r="B10" s="15">
        <v>1</v>
      </c>
      <c r="C10" s="132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3"/>
    </row>
    <row r="11" spans="1:10" ht="27">
      <c r="A11" s="14"/>
      <c r="B11" s="16"/>
      <c r="C11" s="198" t="s">
        <v>243</v>
      </c>
      <c r="D11" s="19" t="s">
        <v>639</v>
      </c>
      <c r="E11" s="18"/>
      <c r="F11" s="18"/>
      <c r="G11" s="18"/>
      <c r="H11" s="18"/>
      <c r="I11" s="18"/>
      <c r="J11" s="3"/>
    </row>
    <row r="12" spans="1:10" ht="14.25">
      <c r="A12" s="14"/>
      <c r="B12" s="16">
        <v>1</v>
      </c>
      <c r="C12" s="19" t="s">
        <v>640</v>
      </c>
      <c r="D12" s="17"/>
      <c r="E12" s="17">
        <v>10510009</v>
      </c>
      <c r="F12" s="20" t="s">
        <v>244</v>
      </c>
      <c r="G12" s="21">
        <v>3327</v>
      </c>
      <c r="H12" s="21">
        <v>0</v>
      </c>
      <c r="I12" s="18"/>
      <c r="J12" s="3"/>
    </row>
    <row r="13" spans="1:9" ht="13.5">
      <c r="A13" s="14"/>
      <c r="B13" s="16">
        <v>2</v>
      </c>
      <c r="C13" s="19" t="s">
        <v>641</v>
      </c>
      <c r="D13" s="17"/>
      <c r="E13" s="17">
        <v>10510011</v>
      </c>
      <c r="F13" s="22">
        <v>2007</v>
      </c>
      <c r="G13" s="21">
        <v>62591</v>
      </c>
      <c r="H13" s="21">
        <v>0</v>
      </c>
      <c r="I13" s="18"/>
    </row>
    <row r="14" spans="1:9" ht="13.5">
      <c r="A14" s="14"/>
      <c r="B14" s="16">
        <v>3</v>
      </c>
      <c r="C14" s="19" t="s">
        <v>642</v>
      </c>
      <c r="D14" s="17"/>
      <c r="E14" s="17">
        <v>10510010</v>
      </c>
      <c r="F14" s="20" t="s">
        <v>170</v>
      </c>
      <c r="G14" s="21">
        <v>25345</v>
      </c>
      <c r="H14" s="21">
        <v>0</v>
      </c>
      <c r="I14" s="18"/>
    </row>
    <row r="15" spans="1:9" ht="56.25" customHeight="1">
      <c r="A15" s="14"/>
      <c r="B15" s="16"/>
      <c r="C15" s="162" t="s">
        <v>201</v>
      </c>
      <c r="D15" s="18" t="s">
        <v>245</v>
      </c>
      <c r="E15" s="17"/>
      <c r="F15" s="20"/>
      <c r="G15" s="21"/>
      <c r="H15" s="18"/>
      <c r="I15" s="18"/>
    </row>
    <row r="16" spans="1:9" ht="13.5">
      <c r="A16" s="14"/>
      <c r="B16" s="16">
        <v>4</v>
      </c>
      <c r="C16" s="19" t="s">
        <v>643</v>
      </c>
      <c r="D16" s="18" t="s">
        <v>246</v>
      </c>
      <c r="E16" s="17">
        <v>10510002</v>
      </c>
      <c r="F16" s="20" t="s">
        <v>156</v>
      </c>
      <c r="G16" s="21">
        <v>212</v>
      </c>
      <c r="H16" s="18">
        <v>0</v>
      </c>
      <c r="I16" s="18"/>
    </row>
    <row r="17" spans="1:9" ht="13.5">
      <c r="A17" s="14"/>
      <c r="B17" s="16">
        <v>5</v>
      </c>
      <c r="C17" s="19" t="s">
        <v>644</v>
      </c>
      <c r="D17" s="18"/>
      <c r="E17" s="17">
        <v>10510001</v>
      </c>
      <c r="F17" s="20" t="s">
        <v>149</v>
      </c>
      <c r="G17" s="21">
        <v>615</v>
      </c>
      <c r="H17" s="18">
        <v>0</v>
      </c>
      <c r="I17" s="18"/>
    </row>
    <row r="18" spans="1:9" ht="13.5">
      <c r="A18" s="14"/>
      <c r="B18" s="16">
        <v>6</v>
      </c>
      <c r="C18" s="19" t="s">
        <v>645</v>
      </c>
      <c r="D18" s="18"/>
      <c r="E18" s="17">
        <v>10510004</v>
      </c>
      <c r="F18" s="20" t="s">
        <v>247</v>
      </c>
      <c r="G18" s="21">
        <v>240833</v>
      </c>
      <c r="H18" s="18">
        <v>40141</v>
      </c>
      <c r="I18" s="18"/>
    </row>
    <row r="19" spans="1:9" ht="54.75" customHeight="1">
      <c r="A19" s="14"/>
      <c r="B19" s="16"/>
      <c r="C19" s="162" t="s">
        <v>203</v>
      </c>
      <c r="D19" s="18" t="s">
        <v>248</v>
      </c>
      <c r="E19" s="17"/>
      <c r="F19" s="20"/>
      <c r="G19" s="21"/>
      <c r="H19" s="18"/>
      <c r="I19" s="18"/>
    </row>
    <row r="20" spans="1:9" ht="13.5">
      <c r="A20" s="14"/>
      <c r="B20" s="16">
        <v>7</v>
      </c>
      <c r="C20" s="19" t="s">
        <v>646</v>
      </c>
      <c r="D20" s="18" t="s">
        <v>249</v>
      </c>
      <c r="E20" s="17">
        <v>10510004</v>
      </c>
      <c r="F20" s="20" t="s">
        <v>148</v>
      </c>
      <c r="G20" s="21">
        <v>2030</v>
      </c>
      <c r="H20" s="18">
        <v>0</v>
      </c>
      <c r="I20" s="18"/>
    </row>
    <row r="21" spans="1:9" ht="13.5">
      <c r="A21" s="14"/>
      <c r="B21" s="16">
        <v>8</v>
      </c>
      <c r="C21" s="19" t="s">
        <v>647</v>
      </c>
      <c r="D21" s="18"/>
      <c r="E21" s="17">
        <v>10510005</v>
      </c>
      <c r="F21" s="20" t="s">
        <v>134</v>
      </c>
      <c r="G21" s="21">
        <v>3168</v>
      </c>
      <c r="H21" s="18">
        <v>0</v>
      </c>
      <c r="I21" s="18"/>
    </row>
    <row r="22" spans="1:9" ht="13.5">
      <c r="A22" s="14"/>
      <c r="B22" s="16">
        <v>9</v>
      </c>
      <c r="C22" s="23" t="s">
        <v>648</v>
      </c>
      <c r="D22" s="18"/>
      <c r="E22" s="17">
        <v>10510003</v>
      </c>
      <c r="F22" s="20" t="s">
        <v>250</v>
      </c>
      <c r="G22" s="21">
        <v>288500</v>
      </c>
      <c r="H22" s="18">
        <v>0</v>
      </c>
      <c r="I22" s="18"/>
    </row>
    <row r="23" spans="1:9" ht="184.5" customHeight="1">
      <c r="A23" s="14"/>
      <c r="B23" s="16"/>
      <c r="C23" s="199" t="s">
        <v>251</v>
      </c>
      <c r="D23" s="19" t="s">
        <v>252</v>
      </c>
      <c r="E23" s="17"/>
      <c r="F23" s="20"/>
      <c r="G23" s="21"/>
      <c r="H23" s="21"/>
      <c r="I23" s="18"/>
    </row>
    <row r="24" spans="1:9" ht="13.5">
      <c r="A24" s="14"/>
      <c r="B24" s="24">
        <v>10</v>
      </c>
      <c r="C24" s="18" t="s">
        <v>649</v>
      </c>
      <c r="D24" s="18" t="s">
        <v>253</v>
      </c>
      <c r="E24" s="17">
        <v>10510002</v>
      </c>
      <c r="F24" s="20" t="s">
        <v>146</v>
      </c>
      <c r="G24" s="21">
        <v>3590</v>
      </c>
      <c r="H24" s="18">
        <v>0</v>
      </c>
      <c r="I24" s="18"/>
    </row>
    <row r="25" spans="1:9" ht="13.5">
      <c r="A25" s="16"/>
      <c r="B25" s="16">
        <v>11</v>
      </c>
      <c r="C25" s="18" t="s">
        <v>650</v>
      </c>
      <c r="D25" s="18"/>
      <c r="E25" s="17">
        <v>10510001</v>
      </c>
      <c r="F25" s="20" t="s">
        <v>254</v>
      </c>
      <c r="G25" s="21">
        <v>58823</v>
      </c>
      <c r="H25" s="18"/>
      <c r="I25" s="18"/>
    </row>
    <row r="26" spans="1:9" ht="13.5">
      <c r="A26" s="14"/>
      <c r="B26" s="16">
        <v>12</v>
      </c>
      <c r="C26" s="18" t="s">
        <v>651</v>
      </c>
      <c r="D26" s="18"/>
      <c r="E26" s="17">
        <v>10510003</v>
      </c>
      <c r="F26" s="20" t="s">
        <v>146</v>
      </c>
      <c r="G26" s="21">
        <v>1732</v>
      </c>
      <c r="H26" s="18">
        <v>0</v>
      </c>
      <c r="I26" s="18"/>
    </row>
    <row r="27" spans="1:9" ht="186.75" customHeight="1">
      <c r="A27" s="14"/>
      <c r="B27" s="16"/>
      <c r="C27" s="183" t="s">
        <v>220</v>
      </c>
      <c r="D27" s="18" t="s">
        <v>255</v>
      </c>
      <c r="E27" s="17"/>
      <c r="F27" s="20"/>
      <c r="G27" s="21"/>
      <c r="H27" s="18"/>
      <c r="I27" s="18"/>
    </row>
    <row r="28" spans="1:9" ht="13.5">
      <c r="A28" s="14"/>
      <c r="B28" s="16">
        <v>13</v>
      </c>
      <c r="C28" s="23" t="s">
        <v>652</v>
      </c>
      <c r="D28" s="18" t="s">
        <v>256</v>
      </c>
      <c r="E28" s="17">
        <v>10510002</v>
      </c>
      <c r="F28" s="20" t="s">
        <v>138</v>
      </c>
      <c r="G28" s="21">
        <v>62591</v>
      </c>
      <c r="H28" s="18">
        <v>0</v>
      </c>
      <c r="I28" s="18"/>
    </row>
    <row r="29" spans="1:9" ht="85.5">
      <c r="A29" s="14"/>
      <c r="B29" s="16"/>
      <c r="C29" s="162" t="s">
        <v>217</v>
      </c>
      <c r="D29" s="18" t="s">
        <v>257</v>
      </c>
      <c r="E29" s="17"/>
      <c r="F29" s="20"/>
      <c r="G29" s="21"/>
      <c r="H29" s="18"/>
      <c r="I29" s="18"/>
    </row>
    <row r="30" spans="1:9" ht="13.5">
      <c r="A30" s="14"/>
      <c r="B30" s="16">
        <v>14</v>
      </c>
      <c r="C30" s="23" t="s">
        <v>653</v>
      </c>
      <c r="D30" s="18" t="s">
        <v>258</v>
      </c>
      <c r="E30" s="17">
        <v>10510002</v>
      </c>
      <c r="F30" s="20" t="s">
        <v>137</v>
      </c>
      <c r="G30" s="21">
        <v>3226</v>
      </c>
      <c r="H30" s="18">
        <v>0</v>
      </c>
      <c r="I30" s="18"/>
    </row>
    <row r="31" spans="1:9" ht="13.5">
      <c r="A31" s="14"/>
      <c r="B31" s="16">
        <v>15</v>
      </c>
      <c r="C31" s="23" t="s">
        <v>654</v>
      </c>
      <c r="D31" s="18"/>
      <c r="E31" s="17">
        <v>10510001</v>
      </c>
      <c r="F31" s="20" t="s">
        <v>154</v>
      </c>
      <c r="G31" s="21">
        <v>1174</v>
      </c>
      <c r="H31" s="18">
        <v>0</v>
      </c>
      <c r="I31" s="18"/>
    </row>
    <row r="32" spans="1:9" ht="57">
      <c r="A32" s="14"/>
      <c r="B32" s="16"/>
      <c r="C32" s="184" t="s">
        <v>259</v>
      </c>
      <c r="D32" s="18" t="s">
        <v>226</v>
      </c>
      <c r="E32" s="17"/>
      <c r="F32" s="20"/>
      <c r="G32" s="21"/>
      <c r="H32" s="18"/>
      <c r="I32" s="18"/>
    </row>
    <row r="33" spans="1:9" ht="13.5">
      <c r="A33" s="14"/>
      <c r="B33" s="16">
        <v>16</v>
      </c>
      <c r="C33" s="23" t="s">
        <v>655</v>
      </c>
      <c r="D33" s="18" t="s">
        <v>227</v>
      </c>
      <c r="E33" s="17">
        <v>10510002</v>
      </c>
      <c r="F33" s="20" t="s">
        <v>145</v>
      </c>
      <c r="G33" s="21">
        <v>4520</v>
      </c>
      <c r="H33" s="18">
        <v>0</v>
      </c>
      <c r="I33" s="18"/>
    </row>
    <row r="34" spans="1:9" ht="57">
      <c r="A34" s="14"/>
      <c r="B34" s="16"/>
      <c r="C34" s="184" t="s">
        <v>205</v>
      </c>
      <c r="D34" s="18" t="s">
        <v>85</v>
      </c>
      <c r="E34" s="17"/>
      <c r="F34" s="20"/>
      <c r="G34" s="21"/>
      <c r="H34" s="18"/>
      <c r="I34" s="18"/>
    </row>
    <row r="35" spans="1:9" ht="13.5">
      <c r="A35" s="14"/>
      <c r="B35" s="16">
        <v>17</v>
      </c>
      <c r="C35" s="23" t="s">
        <v>656</v>
      </c>
      <c r="D35" s="18" t="s">
        <v>260</v>
      </c>
      <c r="E35" s="17">
        <v>10510003</v>
      </c>
      <c r="F35" s="20" t="s">
        <v>261</v>
      </c>
      <c r="G35" s="21">
        <v>1807</v>
      </c>
      <c r="H35" s="18">
        <v>0</v>
      </c>
      <c r="I35" s="18"/>
    </row>
    <row r="36" spans="1:9" ht="13.5">
      <c r="A36" s="14"/>
      <c r="B36" s="16">
        <v>18</v>
      </c>
      <c r="C36" s="23" t="s">
        <v>646</v>
      </c>
      <c r="D36" s="18"/>
      <c r="E36" s="17">
        <v>10510003</v>
      </c>
      <c r="F36" s="20" t="s">
        <v>261</v>
      </c>
      <c r="G36" s="21">
        <v>230</v>
      </c>
      <c r="H36" s="18">
        <v>0</v>
      </c>
      <c r="I36" s="18"/>
    </row>
    <row r="37" spans="1:9" ht="13.5">
      <c r="A37" s="14"/>
      <c r="B37" s="16">
        <v>19</v>
      </c>
      <c r="C37" s="23" t="s">
        <v>657</v>
      </c>
      <c r="D37" s="18"/>
      <c r="E37" s="17">
        <v>10510004</v>
      </c>
      <c r="F37" s="20" t="s">
        <v>138</v>
      </c>
      <c r="G37" s="21">
        <v>72462</v>
      </c>
      <c r="H37" s="18">
        <v>0</v>
      </c>
      <c r="I37" s="18"/>
    </row>
    <row r="38" spans="1:9" ht="99.75">
      <c r="A38" s="14"/>
      <c r="B38" s="16"/>
      <c r="C38" s="162" t="s">
        <v>206</v>
      </c>
      <c r="D38" s="18" t="s">
        <v>262</v>
      </c>
      <c r="E38" s="17"/>
      <c r="F38" s="20"/>
      <c r="G38" s="21"/>
      <c r="H38" s="18"/>
      <c r="I38" s="18"/>
    </row>
    <row r="39" spans="1:9" ht="13.5">
      <c r="A39" s="14"/>
      <c r="B39" s="16">
        <v>20</v>
      </c>
      <c r="C39" s="23" t="s">
        <v>658</v>
      </c>
      <c r="D39" s="18" t="s">
        <v>263</v>
      </c>
      <c r="E39" s="17">
        <v>10510001</v>
      </c>
      <c r="F39" s="20" t="s">
        <v>237</v>
      </c>
      <c r="G39" s="21">
        <v>298333</v>
      </c>
      <c r="H39" s="18">
        <v>74586</v>
      </c>
      <c r="I39" s="18"/>
    </row>
    <row r="40" spans="1:9" ht="57">
      <c r="A40" s="14"/>
      <c r="B40" s="16"/>
      <c r="C40" s="184" t="s">
        <v>207</v>
      </c>
      <c r="D40" s="18" t="s">
        <v>264</v>
      </c>
      <c r="E40" s="17"/>
      <c r="F40" s="20"/>
      <c r="G40" s="21"/>
      <c r="H40" s="18"/>
      <c r="I40" s="18"/>
    </row>
    <row r="41" spans="1:9" ht="13.5">
      <c r="A41" s="14"/>
      <c r="B41" s="16">
        <v>21</v>
      </c>
      <c r="C41" s="18" t="s">
        <v>659</v>
      </c>
      <c r="D41" s="18" t="s">
        <v>265</v>
      </c>
      <c r="E41" s="17">
        <v>10510002</v>
      </c>
      <c r="F41" s="20" t="s">
        <v>153</v>
      </c>
      <c r="G41" s="21">
        <v>5643</v>
      </c>
      <c r="H41" s="18">
        <v>0</v>
      </c>
      <c r="I41" s="18"/>
    </row>
    <row r="42" spans="1:9" ht="13.5">
      <c r="A42" s="14"/>
      <c r="B42" s="16">
        <v>22</v>
      </c>
      <c r="C42" s="18" t="s">
        <v>660</v>
      </c>
      <c r="D42" s="18"/>
      <c r="E42" s="17">
        <v>10510006</v>
      </c>
      <c r="F42" s="20" t="s">
        <v>266</v>
      </c>
      <c r="G42" s="21">
        <v>1439352</v>
      </c>
      <c r="H42" s="18">
        <v>1067636</v>
      </c>
      <c r="I42" s="18"/>
    </row>
    <row r="43" spans="1:9" ht="13.5">
      <c r="A43" s="14"/>
      <c r="B43" s="16">
        <v>23</v>
      </c>
      <c r="C43" s="18" t="s">
        <v>651</v>
      </c>
      <c r="D43" s="18"/>
      <c r="E43" s="17">
        <v>10510004</v>
      </c>
      <c r="F43" s="20" t="s">
        <v>153</v>
      </c>
      <c r="G43" s="21">
        <v>974</v>
      </c>
      <c r="H43" s="18">
        <v>0</v>
      </c>
      <c r="I43" s="18"/>
    </row>
    <row r="44" spans="1:9" ht="13.5">
      <c r="A44" s="14"/>
      <c r="B44" s="16">
        <v>24</v>
      </c>
      <c r="C44" s="18" t="s">
        <v>651</v>
      </c>
      <c r="D44" s="18"/>
      <c r="E44" s="17">
        <v>10510005</v>
      </c>
      <c r="F44" s="20" t="s">
        <v>153</v>
      </c>
      <c r="G44" s="21">
        <v>1742</v>
      </c>
      <c r="H44" s="18">
        <v>0</v>
      </c>
      <c r="I44" s="18"/>
    </row>
    <row r="45" spans="1:9" ht="44.25" customHeight="1">
      <c r="A45" s="14"/>
      <c r="B45" s="16"/>
      <c r="C45" s="162" t="s">
        <v>204</v>
      </c>
      <c r="D45" s="18" t="s">
        <v>191</v>
      </c>
      <c r="E45" s="17"/>
      <c r="F45" s="20"/>
      <c r="G45" s="21"/>
      <c r="H45" s="18"/>
      <c r="I45" s="18"/>
    </row>
    <row r="46" spans="1:9" ht="28.5" customHeight="1">
      <c r="A46" s="14"/>
      <c r="B46" s="16">
        <v>25</v>
      </c>
      <c r="C46" s="19" t="s">
        <v>661</v>
      </c>
      <c r="D46" s="18" t="s">
        <v>267</v>
      </c>
      <c r="E46" s="17">
        <v>10510005</v>
      </c>
      <c r="F46" s="20" t="s">
        <v>268</v>
      </c>
      <c r="G46" s="21">
        <v>318330</v>
      </c>
      <c r="H46" s="18">
        <v>114068</v>
      </c>
      <c r="I46" s="18"/>
    </row>
    <row r="47" spans="1:9" ht="13.5">
      <c r="A47" s="14"/>
      <c r="B47" s="16"/>
      <c r="C47" s="200" t="s">
        <v>8</v>
      </c>
      <c r="D47" s="254"/>
      <c r="E47" s="254"/>
      <c r="F47" s="254"/>
      <c r="G47" s="200">
        <f>SUM(G11:G46)</f>
        <v>2901150</v>
      </c>
      <c r="H47" s="200">
        <f>SUM(H12:H46)</f>
        <v>1296431</v>
      </c>
      <c r="I47" s="22"/>
    </row>
    <row r="48" spans="1:10" ht="13.5">
      <c r="A48" s="14"/>
      <c r="B48" s="156"/>
      <c r="C48" s="157"/>
      <c r="D48" s="158"/>
      <c r="E48" s="158"/>
      <c r="F48" s="158"/>
      <c r="G48" s="159"/>
      <c r="H48" s="159"/>
      <c r="I48" s="158"/>
      <c r="J48" s="163"/>
    </row>
    <row r="49" spans="1:10" ht="13.5">
      <c r="A49" s="14"/>
      <c r="B49" s="156"/>
      <c r="C49" s="157"/>
      <c r="D49" s="158"/>
      <c r="E49" s="158"/>
      <c r="F49" s="158"/>
      <c r="G49" s="159"/>
      <c r="H49" s="159"/>
      <c r="I49" s="158"/>
      <c r="J49" s="163"/>
    </row>
    <row r="50" spans="1:10" ht="13.5">
      <c r="A50" s="14"/>
      <c r="B50" s="156"/>
      <c r="C50" s="157"/>
      <c r="D50" s="158"/>
      <c r="E50" s="158"/>
      <c r="F50" s="158"/>
      <c r="G50" s="159"/>
      <c r="H50" s="159"/>
      <c r="I50" s="158"/>
      <c r="J50" s="163"/>
    </row>
    <row r="52" spans="2:9" ht="18.75">
      <c r="B52" s="30"/>
      <c r="C52" s="30" t="s">
        <v>673</v>
      </c>
      <c r="D52" s="30"/>
      <c r="E52" s="30"/>
      <c r="F52" s="30"/>
      <c r="G52" s="30"/>
      <c r="H52" s="30" t="s">
        <v>674</v>
      </c>
      <c r="I52" s="30"/>
    </row>
  </sheetData>
  <sheetProtection/>
  <mergeCells count="2">
    <mergeCell ref="B7:I7"/>
    <mergeCell ref="D47:F47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60" r:id="rId1"/>
  <rowBreaks count="1" manualBreakCount="1">
    <brk id="37" max="8" man="1"/>
  </rowBreaks>
  <colBreaks count="1" manualBreakCount="1">
    <brk id="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Normal="101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2.875" style="0" customWidth="1"/>
    <col min="12" max="12" width="10.625" style="0" bestFit="1" customWidth="1"/>
  </cols>
  <sheetData>
    <row r="1" spans="1:10" ht="15.75">
      <c r="A1" s="14"/>
      <c r="B1" s="156"/>
      <c r="C1" s="157"/>
      <c r="D1" s="158"/>
      <c r="E1" s="158"/>
      <c r="F1" s="158"/>
      <c r="G1" s="159"/>
      <c r="H1" s="159"/>
      <c r="I1" s="248" t="s">
        <v>406</v>
      </c>
      <c r="J1" s="248"/>
    </row>
    <row r="2" spans="1:10" ht="18.75">
      <c r="A2" s="14"/>
      <c r="B2" s="139"/>
      <c r="C2" s="233"/>
      <c r="D2" s="234"/>
      <c r="E2" s="234"/>
      <c r="F2" s="234"/>
      <c r="G2" s="235"/>
      <c r="H2" s="235"/>
      <c r="I2" s="248" t="s">
        <v>675</v>
      </c>
      <c r="J2" s="248"/>
    </row>
    <row r="3" spans="1:10" ht="18.75">
      <c r="A3" s="14"/>
      <c r="B3" s="139"/>
      <c r="C3" s="233"/>
      <c r="D3" s="234"/>
      <c r="E3" s="234"/>
      <c r="F3" s="234"/>
      <c r="G3" s="235"/>
      <c r="H3" s="235"/>
      <c r="I3" s="248" t="s">
        <v>677</v>
      </c>
      <c r="J3" s="248"/>
    </row>
    <row r="4" spans="1:10" ht="18.75">
      <c r="A4" s="14"/>
      <c r="B4" s="139"/>
      <c r="C4" s="233"/>
      <c r="D4" s="234"/>
      <c r="E4" s="234"/>
      <c r="F4" s="234"/>
      <c r="G4" s="235"/>
      <c r="H4" s="235"/>
      <c r="I4" s="234"/>
      <c r="J4" s="236"/>
    </row>
    <row r="5" spans="1:10" ht="18">
      <c r="A5" s="14"/>
      <c r="B5" s="213"/>
      <c r="C5" s="213"/>
      <c r="D5" s="213" t="s">
        <v>0</v>
      </c>
      <c r="E5" s="237"/>
      <c r="F5" s="237" t="s">
        <v>9</v>
      </c>
      <c r="G5" s="237"/>
      <c r="H5" s="237"/>
      <c r="I5" s="213"/>
      <c r="J5" s="213"/>
    </row>
    <row r="6" spans="1:10" ht="18">
      <c r="A6" s="14"/>
      <c r="B6" s="213"/>
      <c r="C6" s="213"/>
      <c r="D6" s="237" t="s">
        <v>215</v>
      </c>
      <c r="E6" s="237"/>
      <c r="F6" s="237"/>
      <c r="G6" s="237"/>
      <c r="H6" s="237"/>
      <c r="I6" s="213"/>
      <c r="J6" s="213"/>
    </row>
    <row r="7" spans="1:10" ht="18">
      <c r="A7" s="14"/>
      <c r="B7" s="213"/>
      <c r="C7" s="213"/>
      <c r="D7" s="237" t="s">
        <v>510</v>
      </c>
      <c r="E7" s="237"/>
      <c r="F7" s="237"/>
      <c r="G7" s="237"/>
      <c r="H7" s="237"/>
      <c r="I7" s="213"/>
      <c r="J7" s="213"/>
    </row>
    <row r="8" spans="1:10" ht="72">
      <c r="A8" s="14"/>
      <c r="B8" s="238" t="s">
        <v>1</v>
      </c>
      <c r="C8" s="239" t="s">
        <v>668</v>
      </c>
      <c r="D8" s="239" t="s">
        <v>2</v>
      </c>
      <c r="E8" s="239" t="s">
        <v>3</v>
      </c>
      <c r="F8" s="239" t="s">
        <v>4</v>
      </c>
      <c r="G8" s="239" t="s">
        <v>5</v>
      </c>
      <c r="H8" s="239" t="s">
        <v>6</v>
      </c>
      <c r="I8" s="239" t="s">
        <v>21</v>
      </c>
      <c r="J8" s="239" t="s">
        <v>7</v>
      </c>
    </row>
    <row r="9" spans="1:10" ht="18">
      <c r="A9" s="14"/>
      <c r="B9" s="219">
        <v>1</v>
      </c>
      <c r="C9" s="219">
        <v>2</v>
      </c>
      <c r="D9" s="219">
        <v>3</v>
      </c>
      <c r="E9" s="219">
        <v>4</v>
      </c>
      <c r="F9" s="219">
        <v>5</v>
      </c>
      <c r="G9" s="219">
        <v>6</v>
      </c>
      <c r="H9" s="219">
        <v>7</v>
      </c>
      <c r="I9" s="219">
        <v>8</v>
      </c>
      <c r="J9" s="219">
        <v>9</v>
      </c>
    </row>
    <row r="10" spans="1:10" ht="18.75">
      <c r="A10" s="14"/>
      <c r="B10" s="240"/>
      <c r="C10" s="232"/>
      <c r="D10" s="223"/>
      <c r="E10" s="223"/>
      <c r="F10" s="241"/>
      <c r="G10" s="223"/>
      <c r="H10" s="223"/>
      <c r="I10" s="223"/>
      <c r="J10" s="223"/>
    </row>
    <row r="11" spans="1:10" ht="56.25">
      <c r="A11" s="14"/>
      <c r="B11" s="240">
        <v>1</v>
      </c>
      <c r="C11" s="242" t="s">
        <v>511</v>
      </c>
      <c r="D11" s="242" t="s">
        <v>667</v>
      </c>
      <c r="E11" s="243">
        <v>10310010</v>
      </c>
      <c r="F11" s="241" t="s">
        <v>156</v>
      </c>
      <c r="G11" s="228">
        <v>314834</v>
      </c>
      <c r="H11" s="228">
        <v>0</v>
      </c>
      <c r="I11" s="228">
        <v>553.4</v>
      </c>
      <c r="J11" s="223"/>
    </row>
    <row r="12" spans="1:10" ht="56.25">
      <c r="A12" s="14"/>
      <c r="B12" s="240">
        <v>2</v>
      </c>
      <c r="C12" s="242" t="s">
        <v>512</v>
      </c>
      <c r="D12" s="242" t="s">
        <v>667</v>
      </c>
      <c r="E12" s="243">
        <v>10310001</v>
      </c>
      <c r="F12" s="241" t="s">
        <v>156</v>
      </c>
      <c r="G12" s="228">
        <v>111941</v>
      </c>
      <c r="H12" s="228">
        <v>0</v>
      </c>
      <c r="I12" s="228">
        <v>298.3</v>
      </c>
      <c r="J12" s="223"/>
    </row>
    <row r="13" spans="1:10" ht="56.25">
      <c r="A13" s="14"/>
      <c r="B13" s="240">
        <v>3</v>
      </c>
      <c r="C13" s="223" t="s">
        <v>378</v>
      </c>
      <c r="D13" s="242" t="s">
        <v>667</v>
      </c>
      <c r="E13" s="243">
        <v>10310002</v>
      </c>
      <c r="F13" s="241" t="s">
        <v>524</v>
      </c>
      <c r="G13" s="228">
        <v>139926</v>
      </c>
      <c r="H13" s="228">
        <v>0</v>
      </c>
      <c r="I13" s="228">
        <v>332</v>
      </c>
      <c r="J13" s="223"/>
    </row>
    <row r="14" spans="1:10" ht="56.25">
      <c r="A14" s="14"/>
      <c r="B14" s="240">
        <v>4</v>
      </c>
      <c r="C14" s="242" t="s">
        <v>513</v>
      </c>
      <c r="D14" s="242" t="s">
        <v>667</v>
      </c>
      <c r="E14" s="243">
        <v>10310003</v>
      </c>
      <c r="F14" s="241" t="s">
        <v>156</v>
      </c>
      <c r="G14" s="228">
        <v>97948</v>
      </c>
      <c r="H14" s="228">
        <v>0</v>
      </c>
      <c r="I14" s="228">
        <v>128.5</v>
      </c>
      <c r="J14" s="223"/>
    </row>
    <row r="15" spans="1:10" ht="56.25">
      <c r="A15" s="14"/>
      <c r="B15" s="240">
        <v>5</v>
      </c>
      <c r="C15" s="242" t="s">
        <v>414</v>
      </c>
      <c r="D15" s="242" t="s">
        <v>667</v>
      </c>
      <c r="E15" s="243">
        <v>10310004</v>
      </c>
      <c r="F15" s="241" t="s">
        <v>521</v>
      </c>
      <c r="G15" s="228">
        <v>13993</v>
      </c>
      <c r="H15" s="228">
        <v>0</v>
      </c>
      <c r="I15" s="228">
        <v>45.7</v>
      </c>
      <c r="J15" s="223"/>
    </row>
    <row r="16" spans="1:10" ht="56.25">
      <c r="A16" s="14"/>
      <c r="B16" s="240">
        <v>6</v>
      </c>
      <c r="C16" s="242" t="s">
        <v>280</v>
      </c>
      <c r="D16" s="242" t="s">
        <v>667</v>
      </c>
      <c r="E16" s="243">
        <v>10310006</v>
      </c>
      <c r="F16" s="241" t="s">
        <v>521</v>
      </c>
      <c r="G16" s="228">
        <v>6996</v>
      </c>
      <c r="H16" s="228">
        <v>0</v>
      </c>
      <c r="I16" s="228">
        <v>16</v>
      </c>
      <c r="J16" s="223"/>
    </row>
    <row r="17" spans="1:10" ht="56.25">
      <c r="A17" s="14"/>
      <c r="B17" s="240">
        <v>7</v>
      </c>
      <c r="C17" s="242" t="s">
        <v>514</v>
      </c>
      <c r="D17" s="242" t="s">
        <v>667</v>
      </c>
      <c r="E17" s="243">
        <v>10310008</v>
      </c>
      <c r="F17" s="241" t="s">
        <v>521</v>
      </c>
      <c r="G17" s="228">
        <v>13993</v>
      </c>
      <c r="H17" s="228">
        <v>0</v>
      </c>
      <c r="I17" s="228"/>
      <c r="J17" s="223"/>
    </row>
    <row r="18" spans="1:10" ht="56.25">
      <c r="A18" s="14"/>
      <c r="B18" s="240">
        <v>8</v>
      </c>
      <c r="C18" s="242" t="s">
        <v>663</v>
      </c>
      <c r="D18" s="242" t="s">
        <v>667</v>
      </c>
      <c r="E18" s="243">
        <v>10310092</v>
      </c>
      <c r="F18" s="241" t="s">
        <v>515</v>
      </c>
      <c r="G18" s="228">
        <v>162111</v>
      </c>
      <c r="H18" s="228">
        <v>0</v>
      </c>
      <c r="I18" s="228">
        <v>347.1</v>
      </c>
      <c r="J18" s="223"/>
    </row>
    <row r="19" spans="1:10" ht="56.25">
      <c r="A19" s="14"/>
      <c r="B19" s="240">
        <v>9</v>
      </c>
      <c r="C19" s="242" t="s">
        <v>516</v>
      </c>
      <c r="D19" s="242" t="s">
        <v>667</v>
      </c>
      <c r="E19" s="243">
        <v>10330007</v>
      </c>
      <c r="F19" s="241" t="s">
        <v>521</v>
      </c>
      <c r="G19" s="228">
        <v>195861</v>
      </c>
      <c r="H19" s="228">
        <v>0</v>
      </c>
      <c r="I19" s="228"/>
      <c r="J19" s="223"/>
    </row>
    <row r="20" spans="1:10" ht="56.25">
      <c r="A20" s="14"/>
      <c r="B20" s="240">
        <v>10</v>
      </c>
      <c r="C20" s="244" t="s">
        <v>517</v>
      </c>
      <c r="D20" s="242" t="s">
        <v>667</v>
      </c>
      <c r="E20" s="243">
        <v>101550069</v>
      </c>
      <c r="F20" s="241" t="s">
        <v>518</v>
      </c>
      <c r="G20" s="228">
        <v>34900</v>
      </c>
      <c r="H20" s="228">
        <v>33155</v>
      </c>
      <c r="I20" s="228"/>
      <c r="J20" s="223"/>
    </row>
    <row r="21" spans="1:10" ht="18.75">
      <c r="A21" s="14"/>
      <c r="B21" s="240"/>
      <c r="C21" s="245" t="s">
        <v>8</v>
      </c>
      <c r="D21" s="242"/>
      <c r="E21" s="243"/>
      <c r="F21" s="241"/>
      <c r="G21" s="246">
        <f>SUM(G11:G20)</f>
        <v>1092503</v>
      </c>
      <c r="H21" s="246">
        <f>SUM(H11:H20)</f>
        <v>33155</v>
      </c>
      <c r="I21" s="228"/>
      <c r="J21" s="223"/>
    </row>
    <row r="22" spans="2:10" ht="15">
      <c r="B22" s="160"/>
      <c r="C22" s="161"/>
      <c r="D22" s="46"/>
      <c r="E22" s="160"/>
      <c r="F22" s="160"/>
      <c r="G22" s="160"/>
      <c r="H22" s="160"/>
      <c r="I22" s="160"/>
      <c r="J22" s="160"/>
    </row>
    <row r="26" spans="2:9" ht="18.75">
      <c r="B26" s="30"/>
      <c r="C26" s="30" t="s">
        <v>673</v>
      </c>
      <c r="D26" s="30"/>
      <c r="E26" s="30"/>
      <c r="F26" s="30"/>
      <c r="G26" s="30"/>
      <c r="H26" s="30" t="s">
        <v>674</v>
      </c>
      <c r="I26" s="30"/>
    </row>
  </sheetData>
  <sheetProtection/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2"/>
  <sheetViews>
    <sheetView view="pageBreakPreview" zoomScale="90" zoomScaleNormal="101" zoomScaleSheetLayoutView="90" zoomScalePageLayoutView="0" workbookViewId="0" topLeftCell="A1">
      <selection activeCell="J18" sqref="J18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3.00390625" style="0" customWidth="1"/>
    <col min="12" max="12" width="10.625" style="0" bestFit="1" customWidth="1"/>
  </cols>
  <sheetData>
    <row r="1" spans="9:10" ht="15.75">
      <c r="I1" s="248" t="s">
        <v>269</v>
      </c>
      <c r="J1" s="248"/>
    </row>
    <row r="2" spans="9:10" ht="15.75">
      <c r="I2" s="248" t="s">
        <v>675</v>
      </c>
      <c r="J2" s="248"/>
    </row>
    <row r="3" spans="9:10" ht="15.75">
      <c r="I3" s="248" t="s">
        <v>677</v>
      </c>
      <c r="J3" s="248"/>
    </row>
    <row r="4" ht="12.75">
      <c r="J4" s="210"/>
    </row>
    <row r="5" spans="2:9" ht="12.75" customHeight="1">
      <c r="B5" s="256" t="s">
        <v>9</v>
      </c>
      <c r="C5" s="256"/>
      <c r="D5" s="256"/>
      <c r="E5" s="256"/>
      <c r="F5" s="256"/>
      <c r="G5" s="256"/>
      <c r="H5" s="256"/>
      <c r="I5" s="256"/>
    </row>
    <row r="6" spans="2:9" ht="12.75" customHeight="1">
      <c r="B6" s="256" t="s">
        <v>671</v>
      </c>
      <c r="C6" s="256"/>
      <c r="D6" s="256"/>
      <c r="E6" s="256"/>
      <c r="F6" s="256"/>
      <c r="G6" s="256"/>
      <c r="H6" s="256"/>
      <c r="I6" s="256"/>
    </row>
    <row r="7" spans="2:9" ht="19.5">
      <c r="B7" s="255" t="s">
        <v>405</v>
      </c>
      <c r="C7" s="255"/>
      <c r="D7" s="255"/>
      <c r="E7" s="255"/>
      <c r="F7" s="255"/>
      <c r="G7" s="255"/>
      <c r="H7" s="255"/>
      <c r="I7" s="255"/>
    </row>
    <row r="8" spans="2:10" ht="43.5">
      <c r="B8" s="10" t="s">
        <v>1</v>
      </c>
      <c r="C8" s="35" t="s">
        <v>298</v>
      </c>
      <c r="D8" s="63" t="s">
        <v>2</v>
      </c>
      <c r="E8" s="63" t="s">
        <v>3</v>
      </c>
      <c r="F8" s="63" t="s">
        <v>4</v>
      </c>
      <c r="G8" s="63" t="s">
        <v>5</v>
      </c>
      <c r="H8" s="63" t="s">
        <v>6</v>
      </c>
      <c r="I8" s="63" t="s">
        <v>21</v>
      </c>
      <c r="J8" s="63" t="s">
        <v>7</v>
      </c>
    </row>
    <row r="9" spans="2:10" ht="12.75">
      <c r="B9" s="1">
        <v>1</v>
      </c>
      <c r="C9" s="129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</row>
    <row r="10" spans="2:10" ht="18" customHeight="1">
      <c r="B10" s="60">
        <v>1</v>
      </c>
      <c r="C10" s="133" t="s">
        <v>378</v>
      </c>
      <c r="D10" s="60" t="s">
        <v>379</v>
      </c>
      <c r="E10" s="38">
        <v>10310001</v>
      </c>
      <c r="F10" s="38">
        <v>1964</v>
      </c>
      <c r="G10" s="38">
        <v>407409</v>
      </c>
      <c r="H10" s="38">
        <v>147108</v>
      </c>
      <c r="I10" s="38" t="s">
        <v>380</v>
      </c>
      <c r="J10" s="60"/>
    </row>
    <row r="11" spans="2:10" ht="18" customHeight="1">
      <c r="B11" s="60">
        <v>2</v>
      </c>
      <c r="C11" s="133" t="s">
        <v>381</v>
      </c>
      <c r="D11" s="60" t="s">
        <v>379</v>
      </c>
      <c r="E11" s="38">
        <v>10310002</v>
      </c>
      <c r="F11" s="38">
        <v>1964</v>
      </c>
      <c r="G11" s="38">
        <v>22317</v>
      </c>
      <c r="H11" s="38"/>
      <c r="I11" s="38" t="s">
        <v>382</v>
      </c>
      <c r="J11" s="60"/>
    </row>
    <row r="12" spans="2:10" ht="18" customHeight="1">
      <c r="B12" s="60">
        <v>3</v>
      </c>
      <c r="C12" s="133" t="s">
        <v>381</v>
      </c>
      <c r="D12" s="60" t="s">
        <v>383</v>
      </c>
      <c r="E12" s="38">
        <v>10310004</v>
      </c>
      <c r="F12" s="38">
        <v>1999</v>
      </c>
      <c r="G12" s="38">
        <v>1417</v>
      </c>
      <c r="H12" s="38"/>
      <c r="I12" s="38" t="s">
        <v>384</v>
      </c>
      <c r="J12" s="60"/>
    </row>
    <row r="13" spans="2:10" ht="18" customHeight="1">
      <c r="B13" s="60">
        <v>4</v>
      </c>
      <c r="C13" s="133" t="s">
        <v>385</v>
      </c>
      <c r="D13" s="60" t="s">
        <v>383</v>
      </c>
      <c r="E13" s="38">
        <v>10310003</v>
      </c>
      <c r="F13" s="38">
        <v>1964</v>
      </c>
      <c r="G13" s="38">
        <v>2710</v>
      </c>
      <c r="H13" s="38"/>
      <c r="I13" s="38" t="s">
        <v>386</v>
      </c>
      <c r="J13" s="60"/>
    </row>
    <row r="14" spans="2:10" ht="18" customHeight="1">
      <c r="B14" s="60">
        <v>5</v>
      </c>
      <c r="C14" s="133" t="s">
        <v>387</v>
      </c>
      <c r="D14" s="60" t="s">
        <v>383</v>
      </c>
      <c r="E14" s="38">
        <v>10310005</v>
      </c>
      <c r="F14" s="38">
        <v>1999</v>
      </c>
      <c r="G14" s="38">
        <v>35200</v>
      </c>
      <c r="H14" s="38">
        <v>8184</v>
      </c>
      <c r="I14" s="38" t="s">
        <v>388</v>
      </c>
      <c r="J14" s="60"/>
    </row>
    <row r="15" spans="2:10" ht="18" customHeight="1">
      <c r="B15" s="60">
        <v>6</v>
      </c>
      <c r="C15" s="133" t="s">
        <v>389</v>
      </c>
      <c r="D15" s="60" t="s">
        <v>390</v>
      </c>
      <c r="E15" s="38">
        <v>10320001</v>
      </c>
      <c r="F15" s="38">
        <v>1963</v>
      </c>
      <c r="G15" s="38">
        <v>49900</v>
      </c>
      <c r="H15" s="38">
        <v>18712</v>
      </c>
      <c r="I15" s="38" t="s">
        <v>391</v>
      </c>
      <c r="J15" s="60"/>
    </row>
    <row r="16" spans="2:10" ht="18" customHeight="1">
      <c r="B16" s="60">
        <v>7</v>
      </c>
      <c r="C16" s="180" t="s">
        <v>392</v>
      </c>
      <c r="D16" s="60" t="s">
        <v>383</v>
      </c>
      <c r="E16" s="38">
        <v>10330001</v>
      </c>
      <c r="F16" s="38">
        <v>1999</v>
      </c>
      <c r="G16" s="38">
        <v>1496</v>
      </c>
      <c r="H16" s="38" t="s">
        <v>281</v>
      </c>
      <c r="I16" s="38"/>
      <c r="J16" s="60"/>
    </row>
    <row r="17" spans="2:10" ht="18" customHeight="1">
      <c r="B17" s="60">
        <v>8</v>
      </c>
      <c r="C17" s="180" t="s">
        <v>393</v>
      </c>
      <c r="D17" s="60" t="s">
        <v>383</v>
      </c>
      <c r="E17" s="38">
        <v>10330002</v>
      </c>
      <c r="F17" s="38">
        <v>1999</v>
      </c>
      <c r="G17" s="38">
        <v>1390</v>
      </c>
      <c r="H17" s="38" t="s">
        <v>281</v>
      </c>
      <c r="I17" s="38"/>
      <c r="J17" s="60"/>
    </row>
    <row r="18" spans="2:10" ht="18" customHeight="1">
      <c r="B18" s="60">
        <v>9</v>
      </c>
      <c r="C18" s="133" t="s">
        <v>394</v>
      </c>
      <c r="D18" s="60" t="s">
        <v>383</v>
      </c>
      <c r="E18" s="38">
        <v>10330003</v>
      </c>
      <c r="F18" s="38">
        <v>1999</v>
      </c>
      <c r="G18" s="38">
        <v>863</v>
      </c>
      <c r="H18" s="38" t="s">
        <v>281</v>
      </c>
      <c r="I18" s="38"/>
      <c r="J18" s="60"/>
    </row>
    <row r="19" spans="2:10" ht="27" customHeight="1">
      <c r="B19" s="60">
        <v>10</v>
      </c>
      <c r="C19" s="133" t="s">
        <v>395</v>
      </c>
      <c r="D19" s="60" t="s">
        <v>383</v>
      </c>
      <c r="E19" s="38">
        <v>10330004</v>
      </c>
      <c r="F19" s="38">
        <v>2009</v>
      </c>
      <c r="G19" s="38">
        <v>1790</v>
      </c>
      <c r="H19" s="38">
        <v>869</v>
      </c>
      <c r="I19" s="38" t="s">
        <v>396</v>
      </c>
      <c r="J19" s="60"/>
    </row>
    <row r="20" spans="2:10" ht="18" customHeight="1">
      <c r="B20" s="60">
        <v>11</v>
      </c>
      <c r="C20" s="133" t="s">
        <v>395</v>
      </c>
      <c r="D20" s="60" t="s">
        <v>383</v>
      </c>
      <c r="E20" s="38">
        <v>10330005</v>
      </c>
      <c r="F20" s="38">
        <v>2009</v>
      </c>
      <c r="G20" s="38">
        <v>3634</v>
      </c>
      <c r="H20" s="38">
        <v>2027</v>
      </c>
      <c r="I20" s="38" t="s">
        <v>397</v>
      </c>
      <c r="J20" s="60"/>
    </row>
    <row r="21" spans="2:10" ht="27" customHeight="1">
      <c r="B21" s="60">
        <v>12</v>
      </c>
      <c r="C21" s="133" t="s">
        <v>398</v>
      </c>
      <c r="D21" s="181" t="s">
        <v>399</v>
      </c>
      <c r="E21" s="38">
        <v>1031006</v>
      </c>
      <c r="F21" s="38">
        <v>1905</v>
      </c>
      <c r="G21" s="38">
        <v>65678</v>
      </c>
      <c r="H21" s="38">
        <v>0</v>
      </c>
      <c r="I21" s="38" t="s">
        <v>400</v>
      </c>
      <c r="J21" s="60"/>
    </row>
    <row r="22" spans="2:10" ht="25.5" customHeight="1">
      <c r="B22" s="60">
        <v>13</v>
      </c>
      <c r="C22" s="133" t="s">
        <v>401</v>
      </c>
      <c r="D22" s="181" t="s">
        <v>402</v>
      </c>
      <c r="E22" s="38">
        <v>1031007</v>
      </c>
      <c r="F22" s="38">
        <v>1985</v>
      </c>
      <c r="G22" s="38">
        <v>36533</v>
      </c>
      <c r="H22" s="38">
        <v>6511</v>
      </c>
      <c r="I22" s="38" t="s">
        <v>403</v>
      </c>
      <c r="J22" s="60"/>
    </row>
    <row r="23" spans="2:10" ht="27.75" customHeight="1">
      <c r="B23" s="60">
        <v>14</v>
      </c>
      <c r="C23" s="133" t="s">
        <v>14</v>
      </c>
      <c r="D23" s="181" t="s">
        <v>399</v>
      </c>
      <c r="E23" s="38">
        <v>1031008</v>
      </c>
      <c r="F23" s="38">
        <v>1967</v>
      </c>
      <c r="G23" s="38">
        <v>5196</v>
      </c>
      <c r="H23" s="38">
        <v>0</v>
      </c>
      <c r="I23" s="38"/>
      <c r="J23" s="60"/>
    </row>
    <row r="24" spans="2:10" ht="27.75" customHeight="1">
      <c r="B24" s="60">
        <v>15</v>
      </c>
      <c r="C24" s="133" t="s">
        <v>404</v>
      </c>
      <c r="D24" s="181" t="s">
        <v>399</v>
      </c>
      <c r="E24" s="38">
        <v>1031009</v>
      </c>
      <c r="F24" s="38">
        <v>1981</v>
      </c>
      <c r="G24" s="38">
        <v>1400</v>
      </c>
      <c r="H24" s="38">
        <v>0</v>
      </c>
      <c r="I24" s="38"/>
      <c r="J24" s="60"/>
    </row>
    <row r="25" spans="2:10" ht="18" customHeight="1">
      <c r="B25" s="60">
        <v>16</v>
      </c>
      <c r="C25" s="133" t="s">
        <v>528</v>
      </c>
      <c r="D25" s="60" t="s">
        <v>383</v>
      </c>
      <c r="E25" s="38">
        <v>10510001</v>
      </c>
      <c r="F25" s="38">
        <v>1993</v>
      </c>
      <c r="G25" s="38">
        <v>44551</v>
      </c>
      <c r="H25" s="38">
        <v>0</v>
      </c>
      <c r="I25" s="38"/>
      <c r="J25" s="60"/>
    </row>
    <row r="26" spans="2:10" ht="18" customHeight="1">
      <c r="B26" s="60">
        <v>17</v>
      </c>
      <c r="C26" s="180" t="s">
        <v>529</v>
      </c>
      <c r="D26" s="60" t="s">
        <v>383</v>
      </c>
      <c r="E26" s="38">
        <v>10510005</v>
      </c>
      <c r="F26" s="38">
        <v>2008</v>
      </c>
      <c r="G26" s="38">
        <v>50000</v>
      </c>
      <c r="H26" s="38">
        <v>0</v>
      </c>
      <c r="I26" s="38"/>
      <c r="J26" s="60"/>
    </row>
    <row r="27" spans="2:10" ht="18" customHeight="1">
      <c r="B27" s="60"/>
      <c r="C27" s="18" t="s">
        <v>286</v>
      </c>
      <c r="D27" s="60"/>
      <c r="E27" s="60"/>
      <c r="F27" s="60"/>
      <c r="G27" s="105">
        <f>SUM(G10:G26)</f>
        <v>731484</v>
      </c>
      <c r="H27" s="105">
        <f>SUM(H10:H26)</f>
        <v>183411</v>
      </c>
      <c r="I27" s="60"/>
      <c r="J27" s="60"/>
    </row>
    <row r="28" ht="15.75">
      <c r="J28" s="12"/>
    </row>
    <row r="32" spans="3:9" ht="18.75">
      <c r="C32" s="30" t="s">
        <v>673</v>
      </c>
      <c r="D32" s="30"/>
      <c r="E32" s="30"/>
      <c r="F32" s="30"/>
      <c r="G32" s="30"/>
      <c r="H32" s="30" t="s">
        <v>674</v>
      </c>
      <c r="I32" s="30"/>
    </row>
  </sheetData>
  <sheetProtection/>
  <mergeCells count="3">
    <mergeCell ref="B7:I7"/>
    <mergeCell ref="B5:I5"/>
    <mergeCell ref="B6:I6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0" zoomScaleNormal="101" zoomScaleSheetLayoutView="12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3.00390625" style="0" customWidth="1"/>
    <col min="12" max="12" width="10.625" style="0" bestFit="1" customWidth="1"/>
  </cols>
  <sheetData>
    <row r="1" spans="1:10" ht="18">
      <c r="A1" s="213"/>
      <c r="B1" s="213"/>
      <c r="C1" s="213"/>
      <c r="D1" s="213"/>
      <c r="E1" s="213"/>
      <c r="F1" s="213"/>
      <c r="G1" s="213"/>
      <c r="H1" s="213"/>
      <c r="I1" s="248" t="s">
        <v>287</v>
      </c>
      <c r="J1" s="248"/>
    </row>
    <row r="2" spans="1:10" ht="18">
      <c r="A2" s="213"/>
      <c r="B2" s="213"/>
      <c r="C2" s="213"/>
      <c r="D2" s="213"/>
      <c r="E2" s="213"/>
      <c r="F2" s="213"/>
      <c r="G2" s="213"/>
      <c r="H2" s="213"/>
      <c r="I2" s="248" t="s">
        <v>675</v>
      </c>
      <c r="J2" s="248"/>
    </row>
    <row r="3" spans="1:10" ht="18">
      <c r="A3" s="213"/>
      <c r="B3" s="213"/>
      <c r="C3" s="213"/>
      <c r="D3" s="213"/>
      <c r="E3" s="213"/>
      <c r="F3" s="213"/>
      <c r="G3" s="213"/>
      <c r="H3" s="213"/>
      <c r="I3" s="248" t="s">
        <v>677</v>
      </c>
      <c r="J3" s="248"/>
    </row>
    <row r="4" spans="1:10" ht="18.75">
      <c r="A4" s="213"/>
      <c r="B4" s="213"/>
      <c r="C4" s="213"/>
      <c r="D4" s="213"/>
      <c r="E4" s="213"/>
      <c r="F4" s="213"/>
      <c r="G4" s="213"/>
      <c r="H4" s="213"/>
      <c r="I4" s="213"/>
      <c r="J4" s="30"/>
    </row>
    <row r="5" spans="1:10" ht="18.75">
      <c r="A5" s="213"/>
      <c r="B5" s="213"/>
      <c r="C5" s="130"/>
      <c r="D5" s="130" t="s">
        <v>0</v>
      </c>
      <c r="E5" s="30"/>
      <c r="F5" s="30" t="s">
        <v>9</v>
      </c>
      <c r="G5" s="30"/>
      <c r="H5" s="30"/>
      <c r="I5" s="130"/>
      <c r="J5" s="130"/>
    </row>
    <row r="6" spans="1:10" ht="18.75">
      <c r="A6" s="253" t="s">
        <v>669</v>
      </c>
      <c r="B6" s="253"/>
      <c r="C6" s="253"/>
      <c r="D6" s="253"/>
      <c r="E6" s="253"/>
      <c r="F6" s="253"/>
      <c r="G6" s="253"/>
      <c r="H6" s="253"/>
      <c r="I6" s="253"/>
      <c r="J6" s="253"/>
    </row>
    <row r="7" spans="1:10" ht="18.75">
      <c r="A7" s="213"/>
      <c r="B7" s="213"/>
      <c r="C7" s="130"/>
      <c r="D7" s="253"/>
      <c r="E7" s="253"/>
      <c r="F7" s="253"/>
      <c r="G7" s="253"/>
      <c r="H7" s="253"/>
      <c r="I7" s="253"/>
      <c r="J7" s="253"/>
    </row>
    <row r="8" spans="1:10" ht="18.75">
      <c r="A8" s="213"/>
      <c r="B8" s="213"/>
      <c r="C8" s="257" t="s">
        <v>270</v>
      </c>
      <c r="D8" s="257"/>
      <c r="E8" s="257"/>
      <c r="F8" s="257"/>
      <c r="G8" s="257"/>
      <c r="H8" s="257"/>
      <c r="I8" s="257"/>
      <c r="J8" s="257"/>
    </row>
    <row r="9" spans="1:10" ht="18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56.25">
      <c r="A10" s="213"/>
      <c r="B10" s="214" t="s">
        <v>1</v>
      </c>
      <c r="C10" s="215" t="s">
        <v>298</v>
      </c>
      <c r="D10" s="216" t="s">
        <v>2</v>
      </c>
      <c r="E10" s="216" t="s">
        <v>3</v>
      </c>
      <c r="F10" s="216" t="s">
        <v>4</v>
      </c>
      <c r="G10" s="216" t="s">
        <v>271</v>
      </c>
      <c r="H10" s="216" t="s">
        <v>272</v>
      </c>
      <c r="I10" s="216" t="s">
        <v>21</v>
      </c>
      <c r="J10" s="216" t="s">
        <v>7</v>
      </c>
    </row>
    <row r="11" spans="1:10" ht="18">
      <c r="A11" s="213"/>
      <c r="B11" s="217">
        <v>1</v>
      </c>
      <c r="C11" s="218">
        <v>2</v>
      </c>
      <c r="D11" s="219">
        <v>3</v>
      </c>
      <c r="E11" s="219">
        <v>4</v>
      </c>
      <c r="F11" s="219">
        <v>5</v>
      </c>
      <c r="G11" s="219">
        <v>6</v>
      </c>
      <c r="H11" s="219">
        <v>7</v>
      </c>
      <c r="I11" s="219">
        <v>8</v>
      </c>
      <c r="J11" s="219">
        <v>9</v>
      </c>
    </row>
    <row r="12" spans="1:10" ht="37.5">
      <c r="A12" s="213"/>
      <c r="B12" s="220">
        <v>1</v>
      </c>
      <c r="C12" s="221" t="s">
        <v>273</v>
      </c>
      <c r="D12" s="222" t="s">
        <v>326</v>
      </c>
      <c r="E12" s="215">
        <v>10310001</v>
      </c>
      <c r="F12" s="215">
        <v>1967</v>
      </c>
      <c r="G12" s="215">
        <v>139068</v>
      </c>
      <c r="H12" s="215">
        <v>0</v>
      </c>
      <c r="I12" s="215">
        <v>81.6</v>
      </c>
      <c r="J12" s="223"/>
    </row>
    <row r="13" spans="1:10" ht="37.5">
      <c r="A13" s="213"/>
      <c r="B13" s="220">
        <v>2</v>
      </c>
      <c r="C13" s="221" t="s">
        <v>274</v>
      </c>
      <c r="D13" s="222" t="s">
        <v>326</v>
      </c>
      <c r="E13" s="215">
        <v>10310002</v>
      </c>
      <c r="F13" s="215">
        <v>1966</v>
      </c>
      <c r="G13" s="215">
        <v>144474</v>
      </c>
      <c r="H13" s="215">
        <v>0</v>
      </c>
      <c r="I13" s="215">
        <v>332.4</v>
      </c>
      <c r="J13" s="223"/>
    </row>
    <row r="14" spans="1:10" ht="37.5">
      <c r="A14" s="213"/>
      <c r="B14" s="220">
        <v>3</v>
      </c>
      <c r="C14" s="221" t="s">
        <v>275</v>
      </c>
      <c r="D14" s="222" t="s">
        <v>326</v>
      </c>
      <c r="E14" s="215">
        <v>10310003</v>
      </c>
      <c r="F14" s="215">
        <v>1968</v>
      </c>
      <c r="G14" s="215">
        <v>146604</v>
      </c>
      <c r="H14" s="215">
        <v>0</v>
      </c>
      <c r="I14" s="215">
        <v>368.5</v>
      </c>
      <c r="J14" s="223"/>
    </row>
    <row r="15" spans="1:10" ht="37.5">
      <c r="A15" s="213"/>
      <c r="B15" s="220">
        <v>4</v>
      </c>
      <c r="C15" s="221" t="s">
        <v>276</v>
      </c>
      <c r="D15" s="222" t="s">
        <v>326</v>
      </c>
      <c r="E15" s="215">
        <v>10310005</v>
      </c>
      <c r="F15" s="215">
        <v>1964</v>
      </c>
      <c r="G15" s="215">
        <v>13906</v>
      </c>
      <c r="H15" s="215">
        <v>0</v>
      </c>
      <c r="I15" s="215">
        <v>74.1</v>
      </c>
      <c r="J15" s="223"/>
    </row>
    <row r="16" spans="1:10" ht="37.5">
      <c r="A16" s="213"/>
      <c r="B16" s="220">
        <v>5</v>
      </c>
      <c r="C16" s="221" t="s">
        <v>313</v>
      </c>
      <c r="D16" s="222" t="s">
        <v>326</v>
      </c>
      <c r="E16" s="215">
        <v>10310007</v>
      </c>
      <c r="F16" s="215">
        <v>1964</v>
      </c>
      <c r="G16" s="215">
        <v>15372</v>
      </c>
      <c r="H16" s="215">
        <v>0</v>
      </c>
      <c r="I16" s="215">
        <v>123.1</v>
      </c>
      <c r="J16" s="223"/>
    </row>
    <row r="17" spans="1:10" ht="37.5">
      <c r="A17" s="213"/>
      <c r="B17" s="220">
        <v>6</v>
      </c>
      <c r="C17" s="221" t="s">
        <v>314</v>
      </c>
      <c r="D17" s="222" t="s">
        <v>326</v>
      </c>
      <c r="E17" s="215">
        <v>10310008</v>
      </c>
      <c r="F17" s="215">
        <v>1965</v>
      </c>
      <c r="G17" s="215">
        <v>17263</v>
      </c>
      <c r="H17" s="215">
        <v>0</v>
      </c>
      <c r="I17" s="215">
        <v>60.5</v>
      </c>
      <c r="J17" s="223"/>
    </row>
    <row r="18" spans="1:10" ht="56.25">
      <c r="A18" s="213"/>
      <c r="B18" s="220">
        <v>7</v>
      </c>
      <c r="C18" s="221" t="s">
        <v>315</v>
      </c>
      <c r="D18" s="222" t="s">
        <v>326</v>
      </c>
      <c r="E18" s="215">
        <v>10310009</v>
      </c>
      <c r="F18" s="215">
        <v>1978</v>
      </c>
      <c r="G18" s="215">
        <v>187066</v>
      </c>
      <c r="H18" s="215">
        <v>0</v>
      </c>
      <c r="I18" s="215">
        <v>477.8</v>
      </c>
      <c r="J18" s="223"/>
    </row>
    <row r="19" spans="1:10" ht="37.5">
      <c r="A19" s="213"/>
      <c r="B19" s="220">
        <v>8</v>
      </c>
      <c r="C19" s="221" t="s">
        <v>277</v>
      </c>
      <c r="D19" s="222" t="s">
        <v>326</v>
      </c>
      <c r="E19" s="215">
        <v>10310010</v>
      </c>
      <c r="F19" s="215">
        <v>1964</v>
      </c>
      <c r="G19" s="215">
        <v>147905</v>
      </c>
      <c r="H19" s="215">
        <v>0</v>
      </c>
      <c r="I19" s="215">
        <v>341.8</v>
      </c>
      <c r="J19" s="223"/>
    </row>
    <row r="20" spans="1:10" ht="41.25">
      <c r="A20" s="213"/>
      <c r="B20" s="220">
        <v>9</v>
      </c>
      <c r="C20" s="221" t="s">
        <v>664</v>
      </c>
      <c r="D20" s="222" t="s">
        <v>326</v>
      </c>
      <c r="E20" s="215">
        <v>10310011</v>
      </c>
      <c r="F20" s="215">
        <v>1964</v>
      </c>
      <c r="G20" s="215">
        <v>198745</v>
      </c>
      <c r="H20" s="215">
        <v>0</v>
      </c>
      <c r="I20" s="215">
        <v>2390.3</v>
      </c>
      <c r="J20" s="223"/>
    </row>
    <row r="21" spans="1:10" ht="41.25">
      <c r="A21" s="213"/>
      <c r="B21" s="220">
        <v>10</v>
      </c>
      <c r="C21" s="221" t="s">
        <v>665</v>
      </c>
      <c r="D21" s="222" t="s">
        <v>326</v>
      </c>
      <c r="E21" s="215">
        <v>10310013</v>
      </c>
      <c r="F21" s="215">
        <v>1978</v>
      </c>
      <c r="G21" s="215">
        <v>651878</v>
      </c>
      <c r="H21" s="215">
        <v>0</v>
      </c>
      <c r="I21" s="215">
        <v>5659.2</v>
      </c>
      <c r="J21" s="223"/>
    </row>
    <row r="22" spans="1:10" ht="41.25">
      <c r="A22" s="213"/>
      <c r="B22" s="220">
        <v>11</v>
      </c>
      <c r="C22" s="221" t="s">
        <v>666</v>
      </c>
      <c r="D22" s="222" t="s">
        <v>326</v>
      </c>
      <c r="E22" s="224">
        <v>10310014</v>
      </c>
      <c r="F22" s="215">
        <v>1978</v>
      </c>
      <c r="G22" s="215">
        <v>1792746</v>
      </c>
      <c r="H22" s="215">
        <v>1059096.85</v>
      </c>
      <c r="I22" s="215">
        <v>1515.6</v>
      </c>
      <c r="J22" s="223"/>
    </row>
    <row r="23" spans="1:10" ht="56.25">
      <c r="A23" s="213"/>
      <c r="B23" s="220">
        <v>12</v>
      </c>
      <c r="C23" s="221" t="s">
        <v>316</v>
      </c>
      <c r="D23" s="222" t="s">
        <v>326</v>
      </c>
      <c r="E23" s="215">
        <v>10310015</v>
      </c>
      <c r="F23" s="215">
        <v>1977</v>
      </c>
      <c r="G23" s="215">
        <v>457365</v>
      </c>
      <c r="H23" s="215">
        <v>0</v>
      </c>
      <c r="I23" s="215">
        <v>996.4</v>
      </c>
      <c r="J23" s="223"/>
    </row>
    <row r="24" spans="1:10" ht="56.25">
      <c r="A24" s="213"/>
      <c r="B24" s="220">
        <v>13</v>
      </c>
      <c r="C24" s="221" t="s">
        <v>278</v>
      </c>
      <c r="D24" s="222" t="s">
        <v>327</v>
      </c>
      <c r="E24" s="215">
        <v>10310017</v>
      </c>
      <c r="F24" s="215">
        <v>1968</v>
      </c>
      <c r="G24" s="215">
        <v>143700</v>
      </c>
      <c r="H24" s="215">
        <v>0</v>
      </c>
      <c r="I24" s="215"/>
      <c r="J24" s="223"/>
    </row>
    <row r="25" spans="1:10" ht="37.5">
      <c r="A25" s="213"/>
      <c r="B25" s="220">
        <v>14</v>
      </c>
      <c r="C25" s="221" t="s">
        <v>282</v>
      </c>
      <c r="D25" s="222" t="s">
        <v>326</v>
      </c>
      <c r="E25" s="215">
        <v>10310037</v>
      </c>
      <c r="F25" s="215">
        <v>1996</v>
      </c>
      <c r="G25" s="215">
        <v>2077</v>
      </c>
      <c r="H25" s="215">
        <v>0</v>
      </c>
      <c r="I25" s="215">
        <v>21.8</v>
      </c>
      <c r="J25" s="223"/>
    </row>
    <row r="26" spans="1:10" ht="37.5">
      <c r="A26" s="213"/>
      <c r="B26" s="220">
        <v>15</v>
      </c>
      <c r="C26" s="221" t="s">
        <v>317</v>
      </c>
      <c r="D26" s="222" t="s">
        <v>328</v>
      </c>
      <c r="E26" s="215">
        <v>10310020</v>
      </c>
      <c r="F26" s="215">
        <v>1860</v>
      </c>
      <c r="G26" s="215">
        <v>206423</v>
      </c>
      <c r="H26" s="215">
        <v>0</v>
      </c>
      <c r="I26" s="215">
        <v>219.8</v>
      </c>
      <c r="J26" s="223"/>
    </row>
    <row r="27" spans="1:10" ht="37.5">
      <c r="A27" s="213"/>
      <c r="B27" s="220">
        <v>16</v>
      </c>
      <c r="C27" s="225" t="s">
        <v>279</v>
      </c>
      <c r="D27" s="222" t="s">
        <v>326</v>
      </c>
      <c r="E27" s="215">
        <v>10310028</v>
      </c>
      <c r="F27" s="215">
        <v>1985</v>
      </c>
      <c r="G27" s="215">
        <v>1353</v>
      </c>
      <c r="H27" s="215">
        <v>0</v>
      </c>
      <c r="I27" s="215"/>
      <c r="J27" s="223"/>
    </row>
    <row r="28" spans="1:10" ht="37.5">
      <c r="A28" s="213"/>
      <c r="B28" s="220">
        <v>17</v>
      </c>
      <c r="C28" s="221" t="s">
        <v>318</v>
      </c>
      <c r="D28" s="222" t="s">
        <v>326</v>
      </c>
      <c r="E28" s="226">
        <v>10330031</v>
      </c>
      <c r="F28" s="226">
        <v>1960</v>
      </c>
      <c r="G28" s="215">
        <v>1190</v>
      </c>
      <c r="H28" s="215">
        <v>0</v>
      </c>
      <c r="I28" s="215"/>
      <c r="J28" s="223"/>
    </row>
    <row r="29" spans="1:10" ht="37.5">
      <c r="A29" s="213"/>
      <c r="B29" s="220">
        <v>18</v>
      </c>
      <c r="C29" s="221" t="s">
        <v>280</v>
      </c>
      <c r="D29" s="222" t="s">
        <v>326</v>
      </c>
      <c r="E29" s="215">
        <v>10310032</v>
      </c>
      <c r="F29" s="215">
        <v>1980</v>
      </c>
      <c r="G29" s="215">
        <v>1285</v>
      </c>
      <c r="H29" s="215">
        <v>0</v>
      </c>
      <c r="I29" s="215"/>
      <c r="J29" s="223"/>
    </row>
    <row r="30" spans="1:10" ht="37.5">
      <c r="A30" s="213"/>
      <c r="B30" s="220">
        <v>19</v>
      </c>
      <c r="C30" s="221" t="s">
        <v>319</v>
      </c>
      <c r="D30" s="222" t="s">
        <v>326</v>
      </c>
      <c r="E30" s="227">
        <v>10330035</v>
      </c>
      <c r="F30" s="227">
        <v>1961</v>
      </c>
      <c r="G30" s="215">
        <v>596</v>
      </c>
      <c r="H30" s="215">
        <v>0</v>
      </c>
      <c r="I30" s="215"/>
      <c r="J30" s="223"/>
    </row>
    <row r="31" spans="1:10" ht="37.5">
      <c r="A31" s="213"/>
      <c r="B31" s="220">
        <v>20</v>
      </c>
      <c r="C31" s="221" t="s">
        <v>320</v>
      </c>
      <c r="D31" s="222" t="s">
        <v>326</v>
      </c>
      <c r="E31" s="215">
        <v>10310034</v>
      </c>
      <c r="F31" s="215">
        <v>1975</v>
      </c>
      <c r="G31" s="215">
        <v>1550</v>
      </c>
      <c r="H31" s="215">
        <v>0</v>
      </c>
      <c r="I31" s="215"/>
      <c r="J31" s="223"/>
    </row>
    <row r="32" spans="1:10" ht="37.5">
      <c r="A32" s="213"/>
      <c r="B32" s="220">
        <v>21</v>
      </c>
      <c r="C32" s="221" t="s">
        <v>321</v>
      </c>
      <c r="D32" s="222" t="s">
        <v>326</v>
      </c>
      <c r="E32" s="215">
        <v>10330036</v>
      </c>
      <c r="F32" s="215">
        <v>1998</v>
      </c>
      <c r="G32" s="215">
        <v>750</v>
      </c>
      <c r="H32" s="215">
        <v>0</v>
      </c>
      <c r="I32" s="215"/>
      <c r="J32" s="223"/>
    </row>
    <row r="33" spans="1:10" ht="37.5">
      <c r="A33" s="213"/>
      <c r="B33" s="220">
        <v>22</v>
      </c>
      <c r="C33" s="221" t="s">
        <v>283</v>
      </c>
      <c r="D33" s="222" t="s">
        <v>326</v>
      </c>
      <c r="E33" s="215">
        <v>10310039</v>
      </c>
      <c r="F33" s="215">
        <v>2005</v>
      </c>
      <c r="G33" s="215">
        <v>360</v>
      </c>
      <c r="H33" s="215">
        <v>92.8</v>
      </c>
      <c r="I33" s="228"/>
      <c r="J33" s="223"/>
    </row>
    <row r="34" spans="1:10" ht="70.5" customHeight="1">
      <c r="A34" s="213"/>
      <c r="B34" s="220">
        <v>23</v>
      </c>
      <c r="C34" s="221" t="s">
        <v>322</v>
      </c>
      <c r="D34" s="222" t="s">
        <v>329</v>
      </c>
      <c r="E34" s="215">
        <v>10310041</v>
      </c>
      <c r="F34" s="215" t="s">
        <v>330</v>
      </c>
      <c r="G34" s="215">
        <v>3518156</v>
      </c>
      <c r="H34" s="215">
        <v>2353684.17</v>
      </c>
      <c r="I34" s="215">
        <v>1128.6</v>
      </c>
      <c r="J34" s="223"/>
    </row>
    <row r="35" spans="1:10" ht="37.5">
      <c r="A35" s="213"/>
      <c r="B35" s="220">
        <v>24</v>
      </c>
      <c r="C35" s="221" t="s">
        <v>284</v>
      </c>
      <c r="D35" s="222" t="s">
        <v>326</v>
      </c>
      <c r="E35" s="215">
        <v>10330029</v>
      </c>
      <c r="F35" s="215">
        <v>1960</v>
      </c>
      <c r="G35" s="215">
        <v>308</v>
      </c>
      <c r="H35" s="215">
        <v>0</v>
      </c>
      <c r="I35" s="228"/>
      <c r="J35" s="223"/>
    </row>
    <row r="36" spans="1:10" ht="37.5">
      <c r="A36" s="213"/>
      <c r="B36" s="220">
        <v>25</v>
      </c>
      <c r="C36" s="221" t="s">
        <v>323</v>
      </c>
      <c r="D36" s="222" t="s">
        <v>326</v>
      </c>
      <c r="E36" s="215">
        <v>10310033</v>
      </c>
      <c r="F36" s="215">
        <v>2001</v>
      </c>
      <c r="G36" s="215">
        <v>200</v>
      </c>
      <c r="H36" s="215">
        <v>101.93</v>
      </c>
      <c r="I36" s="215">
        <v>7</v>
      </c>
      <c r="J36" s="223"/>
    </row>
    <row r="37" spans="1:10" ht="18.75">
      <c r="A37" s="213"/>
      <c r="B37" s="229"/>
      <c r="C37" s="221" t="s">
        <v>324</v>
      </c>
      <c r="D37" s="222"/>
      <c r="E37" s="230"/>
      <c r="F37" s="230"/>
      <c r="G37" s="231">
        <f>SUM(G12:G36)</f>
        <v>7790340</v>
      </c>
      <c r="H37" s="232">
        <f>SUM(H12:H36)</f>
        <v>3412975.7500000005</v>
      </c>
      <c r="I37" s="228"/>
      <c r="J37" s="223"/>
    </row>
    <row r="38" spans="2:10" ht="15">
      <c r="B38" s="74"/>
      <c r="C38" s="71"/>
      <c r="D38" s="33"/>
      <c r="E38" s="34"/>
      <c r="F38" s="34"/>
      <c r="G38" s="34"/>
      <c r="H38" s="5"/>
      <c r="I38" s="8"/>
      <c r="J38" s="5"/>
    </row>
    <row r="39" spans="2:10" ht="15.75">
      <c r="B39" s="76"/>
      <c r="C39" s="77"/>
      <c r="D39" s="78"/>
      <c r="E39" s="79"/>
      <c r="F39" s="79"/>
      <c r="G39" s="79"/>
      <c r="H39" s="80"/>
      <c r="I39" s="26"/>
      <c r="J39" s="12"/>
    </row>
    <row r="42" spans="2:9" ht="18.75">
      <c r="B42" s="30"/>
      <c r="C42" s="30" t="s">
        <v>673</v>
      </c>
      <c r="D42" s="30"/>
      <c r="E42" s="30"/>
      <c r="F42" s="30"/>
      <c r="G42" s="30"/>
      <c r="H42" s="30" t="s">
        <v>674</v>
      </c>
      <c r="I42" s="30"/>
    </row>
  </sheetData>
  <sheetProtection/>
  <mergeCells count="3">
    <mergeCell ref="A6:J6"/>
    <mergeCell ref="D7:J7"/>
    <mergeCell ref="C8:J8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tabSelected="1" view="pageBreakPreview" zoomScaleNormal="101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2.625" style="0" customWidth="1"/>
    <col min="12" max="12" width="10.625" style="0" bestFit="1" customWidth="1"/>
  </cols>
  <sheetData>
    <row r="1" spans="2:10" ht="15.75">
      <c r="B1" s="76"/>
      <c r="C1" s="77"/>
      <c r="D1" s="78"/>
      <c r="E1" s="79"/>
      <c r="F1" s="79"/>
      <c r="G1" s="79"/>
      <c r="H1" s="80"/>
      <c r="I1" s="248" t="s">
        <v>354</v>
      </c>
      <c r="J1" s="248"/>
    </row>
    <row r="2" spans="2:10" ht="15.75">
      <c r="B2" s="76"/>
      <c r="C2" s="77"/>
      <c r="D2" s="78"/>
      <c r="E2" s="79"/>
      <c r="F2" s="79"/>
      <c r="G2" s="79"/>
      <c r="H2" s="80"/>
      <c r="I2" s="248" t="s">
        <v>675</v>
      </c>
      <c r="J2" s="248"/>
    </row>
    <row r="3" spans="2:10" ht="15.75">
      <c r="B3" s="76"/>
      <c r="C3" s="77"/>
      <c r="D3" s="78"/>
      <c r="E3" s="79"/>
      <c r="F3" s="79"/>
      <c r="G3" s="79"/>
      <c r="H3" s="80"/>
      <c r="I3" s="248" t="s">
        <v>677</v>
      </c>
      <c r="J3" s="248"/>
    </row>
    <row r="4" spans="2:10" ht="15.75">
      <c r="B4" s="76"/>
      <c r="C4" s="77"/>
      <c r="D4" s="78"/>
      <c r="E4" s="79"/>
      <c r="F4" s="79"/>
      <c r="G4" s="79"/>
      <c r="H4" s="80"/>
      <c r="I4" s="26"/>
      <c r="J4" s="211"/>
    </row>
    <row r="5" spans="4:11" ht="18.75">
      <c r="D5" s="28"/>
      <c r="E5" s="28" t="s">
        <v>0</v>
      </c>
      <c r="F5" s="257" t="s">
        <v>9</v>
      </c>
      <c r="G5" s="257"/>
      <c r="H5" s="257"/>
      <c r="I5" s="30"/>
      <c r="J5" s="28"/>
      <c r="K5" s="28"/>
    </row>
    <row r="6" spans="2:11" ht="18.75">
      <c r="B6" s="253" t="s">
        <v>678</v>
      </c>
      <c r="C6" s="253"/>
      <c r="D6" s="253"/>
      <c r="E6" s="253"/>
      <c r="F6" s="253"/>
      <c r="G6" s="253"/>
      <c r="H6" s="253"/>
      <c r="I6" s="253"/>
      <c r="J6" s="253"/>
      <c r="K6" s="253"/>
    </row>
    <row r="7" spans="4:11" ht="18.75">
      <c r="D7" s="28"/>
      <c r="E7" s="253"/>
      <c r="F7" s="253"/>
      <c r="G7" s="253"/>
      <c r="H7" s="253"/>
      <c r="I7" s="253"/>
      <c r="J7" s="253"/>
      <c r="K7" s="253"/>
    </row>
    <row r="8" spans="3:11" ht="18.75">
      <c r="C8" s="134" t="s">
        <v>270</v>
      </c>
      <c r="D8" s="32"/>
      <c r="E8" s="32"/>
      <c r="F8" s="32"/>
      <c r="G8" s="32"/>
      <c r="H8" s="32"/>
      <c r="I8" s="32"/>
      <c r="J8" s="32"/>
      <c r="K8" s="32"/>
    </row>
    <row r="9" spans="2:11" ht="47.25">
      <c r="B9" s="70" t="s">
        <v>299</v>
      </c>
      <c r="C9" s="131" t="s">
        <v>294</v>
      </c>
      <c r="D9" s="62" t="s">
        <v>2</v>
      </c>
      <c r="E9" s="62" t="s">
        <v>3</v>
      </c>
      <c r="F9" s="62" t="s">
        <v>4</v>
      </c>
      <c r="G9" s="62" t="s">
        <v>331</v>
      </c>
      <c r="H9" s="62" t="s">
        <v>272</v>
      </c>
      <c r="I9" s="62" t="s">
        <v>335</v>
      </c>
      <c r="J9" s="62" t="s">
        <v>336</v>
      </c>
      <c r="K9" s="32"/>
    </row>
    <row r="10" spans="2:10" ht="12.75">
      <c r="B10" s="84">
        <v>1</v>
      </c>
      <c r="C10" s="81">
        <v>2</v>
      </c>
      <c r="D10" s="84">
        <v>3</v>
      </c>
      <c r="E10" s="84">
        <v>4</v>
      </c>
      <c r="F10" s="84">
        <v>5</v>
      </c>
      <c r="G10" s="84">
        <v>6</v>
      </c>
      <c r="H10" s="84">
        <v>7</v>
      </c>
      <c r="I10" s="84">
        <v>8</v>
      </c>
      <c r="J10" s="84">
        <v>9</v>
      </c>
    </row>
    <row r="11" spans="2:10" ht="45.75" customHeight="1">
      <c r="B11" s="75">
        <v>1</v>
      </c>
      <c r="C11" s="75" t="s">
        <v>535</v>
      </c>
      <c r="D11" s="72" t="s">
        <v>332</v>
      </c>
      <c r="E11" s="81">
        <v>10500001</v>
      </c>
      <c r="F11" s="81">
        <v>1991</v>
      </c>
      <c r="G11" s="81">
        <v>45057</v>
      </c>
      <c r="H11" s="81">
        <v>0</v>
      </c>
      <c r="I11" s="85"/>
      <c r="J11" s="85"/>
    </row>
    <row r="12" spans="2:10" ht="45.75" customHeight="1">
      <c r="B12" s="75">
        <v>2</v>
      </c>
      <c r="C12" s="75" t="s">
        <v>333</v>
      </c>
      <c r="D12" s="72" t="s">
        <v>332</v>
      </c>
      <c r="E12" s="81">
        <v>10500005</v>
      </c>
      <c r="F12" s="81">
        <v>1995</v>
      </c>
      <c r="G12" s="81">
        <v>2006</v>
      </c>
      <c r="H12" s="81">
        <v>0</v>
      </c>
      <c r="I12" s="85"/>
      <c r="J12" s="85"/>
    </row>
    <row r="13" spans="2:10" ht="45.75" customHeight="1">
      <c r="B13" s="75">
        <v>3</v>
      </c>
      <c r="C13" s="75" t="s">
        <v>334</v>
      </c>
      <c r="D13" s="72" t="s">
        <v>332</v>
      </c>
      <c r="E13" s="81">
        <v>10500004</v>
      </c>
      <c r="F13" s="81">
        <v>2001</v>
      </c>
      <c r="G13" s="81">
        <v>53603</v>
      </c>
      <c r="H13" s="81">
        <v>0</v>
      </c>
      <c r="I13" s="85"/>
      <c r="J13" s="81" t="s">
        <v>536</v>
      </c>
    </row>
    <row r="14" spans="2:10" ht="45.75" customHeight="1">
      <c r="B14" s="75">
        <v>4</v>
      </c>
      <c r="C14" s="75" t="s">
        <v>537</v>
      </c>
      <c r="D14" s="72" t="s">
        <v>332</v>
      </c>
      <c r="E14" s="81">
        <v>10500006</v>
      </c>
      <c r="F14" s="81">
        <v>1998</v>
      </c>
      <c r="G14" s="81">
        <v>55640</v>
      </c>
      <c r="H14" s="81">
        <v>0</v>
      </c>
      <c r="I14" s="85"/>
      <c r="J14" s="85"/>
    </row>
    <row r="15" spans="2:10" ht="45.75" customHeight="1">
      <c r="B15" s="75">
        <v>5</v>
      </c>
      <c r="C15" s="75" t="s">
        <v>538</v>
      </c>
      <c r="D15" s="72" t="s">
        <v>332</v>
      </c>
      <c r="E15" s="81">
        <v>10500012</v>
      </c>
      <c r="F15" s="81">
        <v>1999</v>
      </c>
      <c r="G15" s="81">
        <v>44308</v>
      </c>
      <c r="H15" s="81">
        <v>0</v>
      </c>
      <c r="I15" s="85"/>
      <c r="J15" s="85"/>
    </row>
    <row r="16" spans="2:10" ht="45.75" customHeight="1">
      <c r="B16" s="75">
        <v>6</v>
      </c>
      <c r="C16" s="75" t="s">
        <v>539</v>
      </c>
      <c r="D16" s="72" t="s">
        <v>332</v>
      </c>
      <c r="E16" s="81">
        <v>10500014</v>
      </c>
      <c r="F16" s="81">
        <v>2007</v>
      </c>
      <c r="G16" s="81">
        <v>93767</v>
      </c>
      <c r="H16" s="81">
        <v>0</v>
      </c>
      <c r="I16" s="85"/>
      <c r="J16" s="85"/>
    </row>
    <row r="17" spans="2:10" ht="45.75" customHeight="1">
      <c r="B17" s="75">
        <v>7</v>
      </c>
      <c r="C17" s="75" t="s">
        <v>540</v>
      </c>
      <c r="D17" s="72" t="s">
        <v>332</v>
      </c>
      <c r="E17" s="81">
        <v>10500015</v>
      </c>
      <c r="F17" s="81">
        <v>2008</v>
      </c>
      <c r="G17" s="81">
        <v>57065</v>
      </c>
      <c r="H17" s="81">
        <v>0</v>
      </c>
      <c r="I17" s="72"/>
      <c r="J17" s="72"/>
    </row>
    <row r="18" spans="2:10" ht="45.75" customHeight="1">
      <c r="B18" s="75">
        <v>8</v>
      </c>
      <c r="C18" s="75" t="s">
        <v>337</v>
      </c>
      <c r="D18" s="72" t="s">
        <v>332</v>
      </c>
      <c r="E18" s="81">
        <v>10520001</v>
      </c>
      <c r="F18" s="81">
        <v>1987</v>
      </c>
      <c r="G18" s="81">
        <v>200</v>
      </c>
      <c r="H18" s="81">
        <v>0</v>
      </c>
      <c r="I18" s="72"/>
      <c r="J18" s="72"/>
    </row>
    <row r="19" spans="2:10" ht="45.75" customHeight="1">
      <c r="B19" s="75">
        <v>9</v>
      </c>
      <c r="C19" s="75" t="s">
        <v>541</v>
      </c>
      <c r="D19" s="72" t="s">
        <v>332</v>
      </c>
      <c r="E19" s="81">
        <v>10510041</v>
      </c>
      <c r="F19" s="81">
        <v>2013</v>
      </c>
      <c r="G19" s="81">
        <v>121200</v>
      </c>
      <c r="H19" s="81">
        <v>0</v>
      </c>
      <c r="I19" s="72"/>
      <c r="J19" s="72"/>
    </row>
    <row r="20" spans="2:10" ht="12.75">
      <c r="B20" s="75"/>
      <c r="C20" s="75"/>
      <c r="D20" s="72"/>
      <c r="E20" s="81"/>
      <c r="F20" s="81"/>
      <c r="G20" s="81"/>
      <c r="H20" s="81"/>
      <c r="I20" s="72"/>
      <c r="J20" s="72"/>
    </row>
    <row r="21" spans="2:10" ht="15">
      <c r="B21" s="35"/>
      <c r="C21" s="2" t="s">
        <v>286</v>
      </c>
      <c r="D21" s="2"/>
      <c r="E21" s="2"/>
      <c r="F21" s="39"/>
      <c r="G21" s="82">
        <f>SUM(G11:G20)</f>
        <v>472846</v>
      </c>
      <c r="H21" s="83">
        <f>SUM(H11:H20)</f>
        <v>0</v>
      </c>
      <c r="I21" s="37"/>
      <c r="J21" s="2"/>
    </row>
    <row r="22" spans="2:10" ht="12.75">
      <c r="B22" s="75"/>
      <c r="C22" s="75"/>
      <c r="D22" s="72"/>
      <c r="E22" s="81"/>
      <c r="F22" s="81"/>
      <c r="G22" s="81"/>
      <c r="H22" s="81"/>
      <c r="I22" s="72"/>
      <c r="J22" s="72"/>
    </row>
    <row r="23" ht="15.75">
      <c r="J23" s="27"/>
    </row>
    <row r="25" spans="2:9" ht="18.75">
      <c r="B25" s="30"/>
      <c r="C25" s="30" t="s">
        <v>673</v>
      </c>
      <c r="D25" s="30"/>
      <c r="E25" s="30"/>
      <c r="F25" s="30"/>
      <c r="G25" s="30"/>
      <c r="H25" s="30" t="s">
        <v>674</v>
      </c>
      <c r="I25" s="30"/>
    </row>
  </sheetData>
  <sheetProtection/>
  <mergeCells count="3">
    <mergeCell ref="E7:K7"/>
    <mergeCell ref="F5:H5"/>
    <mergeCell ref="B6:K6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="110" zoomScaleNormal="101" zoomScaleSheetLayoutView="110" zoomScalePageLayoutView="0" workbookViewId="0" topLeftCell="A1">
      <selection activeCell="C8" sqref="C8:J8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7.00390625" style="0" customWidth="1"/>
    <col min="7" max="7" width="15.875" style="0" customWidth="1"/>
    <col min="8" max="8" width="15.25390625" style="0" customWidth="1"/>
    <col min="9" max="9" width="12.875" style="0" customWidth="1"/>
    <col min="10" max="10" width="25.25390625" style="0" customWidth="1"/>
    <col min="12" max="12" width="10.625" style="0" bestFit="1" customWidth="1"/>
  </cols>
  <sheetData>
    <row r="1" spans="9:10" ht="15.75">
      <c r="I1" s="248" t="s">
        <v>289</v>
      </c>
      <c r="J1" s="248"/>
    </row>
    <row r="2" spans="9:10" ht="15.75">
      <c r="I2" s="248" t="s">
        <v>675</v>
      </c>
      <c r="J2" s="248"/>
    </row>
    <row r="3" spans="9:10" ht="15.75">
      <c r="I3" s="248" t="s">
        <v>677</v>
      </c>
      <c r="J3" s="248"/>
    </row>
    <row r="4" ht="15.75">
      <c r="J4" s="211"/>
    </row>
    <row r="5" spans="3:10" ht="18.75">
      <c r="C5" s="28"/>
      <c r="D5" s="28" t="s">
        <v>0</v>
      </c>
      <c r="E5" s="29"/>
      <c r="F5" s="30" t="s">
        <v>9</v>
      </c>
      <c r="G5" s="30"/>
      <c r="H5" s="30"/>
      <c r="I5" s="28"/>
      <c r="J5" s="28"/>
    </row>
    <row r="6" spans="1:10" ht="18.75">
      <c r="A6" s="253" t="s">
        <v>669</v>
      </c>
      <c r="B6" s="253"/>
      <c r="C6" s="253"/>
      <c r="D6" s="253"/>
      <c r="E6" s="253"/>
      <c r="F6" s="253"/>
      <c r="G6" s="253"/>
      <c r="H6" s="253"/>
      <c r="I6" s="253"/>
      <c r="J6" s="253"/>
    </row>
    <row r="7" spans="3:10" ht="18.75">
      <c r="C7" s="28"/>
      <c r="D7" s="253"/>
      <c r="E7" s="253"/>
      <c r="F7" s="253"/>
      <c r="G7" s="253"/>
      <c r="H7" s="253"/>
      <c r="I7" s="253"/>
      <c r="J7" s="253"/>
    </row>
    <row r="8" spans="3:10" ht="18.75">
      <c r="C8" s="257" t="s">
        <v>285</v>
      </c>
      <c r="D8" s="257"/>
      <c r="E8" s="257"/>
      <c r="F8" s="257"/>
      <c r="G8" s="257"/>
      <c r="H8" s="257"/>
      <c r="I8" s="257"/>
      <c r="J8" s="257"/>
    </row>
    <row r="9" ht="12.75"/>
    <row r="10" spans="2:10" ht="42.75">
      <c r="B10" s="61" t="s">
        <v>1</v>
      </c>
      <c r="C10" s="131" t="s">
        <v>298</v>
      </c>
      <c r="D10" s="62" t="s">
        <v>2</v>
      </c>
      <c r="E10" s="62" t="s">
        <v>3</v>
      </c>
      <c r="F10" s="62" t="s">
        <v>4</v>
      </c>
      <c r="G10" s="62" t="s">
        <v>271</v>
      </c>
      <c r="H10" s="62" t="s">
        <v>272</v>
      </c>
      <c r="I10" s="62" t="s">
        <v>21</v>
      </c>
      <c r="J10" s="62" t="s">
        <v>7</v>
      </c>
    </row>
    <row r="11" spans="2:10" ht="12.75">
      <c r="B11" s="73">
        <v>1</v>
      </c>
      <c r="C11" s="135">
        <v>2</v>
      </c>
      <c r="D11" s="73">
        <v>3</v>
      </c>
      <c r="E11" s="73">
        <v>4</v>
      </c>
      <c r="F11" s="1">
        <v>5</v>
      </c>
      <c r="G11" s="73">
        <v>6</v>
      </c>
      <c r="H11" s="73">
        <v>7</v>
      </c>
      <c r="I11" s="73">
        <v>8</v>
      </c>
      <c r="J11" s="73">
        <v>9</v>
      </c>
    </row>
    <row r="12" spans="2:10" ht="30">
      <c r="B12" s="114">
        <v>1</v>
      </c>
      <c r="C12" s="115" t="s">
        <v>407</v>
      </c>
      <c r="D12" s="36" t="s">
        <v>408</v>
      </c>
      <c r="E12" s="144">
        <v>10310016</v>
      </c>
      <c r="F12" s="145">
        <v>1978</v>
      </c>
      <c r="G12" s="123">
        <v>358000</v>
      </c>
      <c r="H12" s="123">
        <v>197805</v>
      </c>
      <c r="I12" s="37">
        <v>2714.2</v>
      </c>
      <c r="J12" s="116"/>
    </row>
    <row r="13" spans="2:10" ht="45">
      <c r="B13" s="114">
        <v>2</v>
      </c>
      <c r="C13" s="115" t="s">
        <v>409</v>
      </c>
      <c r="D13" s="36" t="s">
        <v>410</v>
      </c>
      <c r="E13" s="144">
        <v>10310012</v>
      </c>
      <c r="F13" s="146">
        <v>1991</v>
      </c>
      <c r="G13" s="123">
        <v>2265493</v>
      </c>
      <c r="H13" s="123">
        <v>1808190.78</v>
      </c>
      <c r="I13" s="37">
        <v>225.5</v>
      </c>
      <c r="J13" s="116" t="s">
        <v>411</v>
      </c>
    </row>
    <row r="14" spans="2:10" ht="45">
      <c r="B14" s="114">
        <v>3</v>
      </c>
      <c r="C14" s="115" t="s">
        <v>412</v>
      </c>
      <c r="D14" s="36" t="s">
        <v>413</v>
      </c>
      <c r="E14" s="144">
        <v>10310042</v>
      </c>
      <c r="F14" s="146">
        <v>1900</v>
      </c>
      <c r="G14" s="124">
        <v>258137</v>
      </c>
      <c r="H14" s="123">
        <v>0</v>
      </c>
      <c r="I14" s="37"/>
      <c r="J14" s="116"/>
    </row>
    <row r="15" spans="2:10" ht="45">
      <c r="B15" s="114">
        <v>4</v>
      </c>
      <c r="C15" s="115" t="s">
        <v>414</v>
      </c>
      <c r="D15" s="36" t="s">
        <v>415</v>
      </c>
      <c r="E15" s="144">
        <v>10310043</v>
      </c>
      <c r="F15" s="146">
        <v>1963</v>
      </c>
      <c r="G15" s="124">
        <v>11391</v>
      </c>
      <c r="H15" s="123">
        <v>0</v>
      </c>
      <c r="I15" s="37">
        <v>24</v>
      </c>
      <c r="J15" s="116"/>
    </row>
    <row r="16" spans="2:10" ht="45">
      <c r="B16" s="114">
        <v>5</v>
      </c>
      <c r="C16" s="115" t="s">
        <v>414</v>
      </c>
      <c r="D16" s="36" t="s">
        <v>415</v>
      </c>
      <c r="E16" s="144">
        <v>10310044</v>
      </c>
      <c r="F16" s="146">
        <v>1935</v>
      </c>
      <c r="G16" s="124">
        <v>11412</v>
      </c>
      <c r="H16" s="123">
        <v>0</v>
      </c>
      <c r="I16" s="37">
        <v>80.2</v>
      </c>
      <c r="J16" s="116"/>
    </row>
    <row r="17" spans="2:10" ht="45">
      <c r="B17" s="114">
        <v>6</v>
      </c>
      <c r="C17" s="115" t="s">
        <v>416</v>
      </c>
      <c r="D17" s="36" t="s">
        <v>417</v>
      </c>
      <c r="E17" s="144">
        <v>10310045</v>
      </c>
      <c r="F17" s="146">
        <v>1972</v>
      </c>
      <c r="G17" s="124">
        <v>131875</v>
      </c>
      <c r="H17" s="123">
        <v>0</v>
      </c>
      <c r="I17" s="37"/>
      <c r="J17" s="116"/>
    </row>
    <row r="18" spans="2:10" ht="45">
      <c r="B18" s="114">
        <v>7</v>
      </c>
      <c r="C18" s="117" t="s">
        <v>418</v>
      </c>
      <c r="D18" s="36" t="s">
        <v>413</v>
      </c>
      <c r="E18" s="144">
        <v>10310046</v>
      </c>
      <c r="F18" s="146">
        <v>1964</v>
      </c>
      <c r="G18" s="124">
        <v>139455</v>
      </c>
      <c r="H18" s="123">
        <v>0</v>
      </c>
      <c r="I18" s="37"/>
      <c r="J18" s="116"/>
    </row>
    <row r="19" spans="2:10" ht="45">
      <c r="B19" s="114">
        <v>8</v>
      </c>
      <c r="C19" s="115" t="s">
        <v>419</v>
      </c>
      <c r="D19" s="36" t="s">
        <v>415</v>
      </c>
      <c r="E19" s="144">
        <v>10310047</v>
      </c>
      <c r="F19" s="146">
        <v>1995</v>
      </c>
      <c r="G19" s="124">
        <v>237341</v>
      </c>
      <c r="H19" s="123">
        <v>69931.93</v>
      </c>
      <c r="I19" s="37">
        <v>2561.5</v>
      </c>
      <c r="J19" s="116"/>
    </row>
    <row r="20" spans="2:10" ht="45">
      <c r="B20" s="114">
        <v>9</v>
      </c>
      <c r="C20" s="115" t="s">
        <v>40</v>
      </c>
      <c r="D20" s="36" t="s">
        <v>415</v>
      </c>
      <c r="E20" s="144">
        <v>10310048</v>
      </c>
      <c r="F20" s="146">
        <v>1925</v>
      </c>
      <c r="G20" s="124">
        <v>190249</v>
      </c>
      <c r="H20" s="123">
        <v>0</v>
      </c>
      <c r="I20" s="37">
        <v>51.6</v>
      </c>
      <c r="J20" s="116"/>
    </row>
    <row r="21" spans="2:10" ht="45">
      <c r="B21" s="114">
        <v>10</v>
      </c>
      <c r="C21" s="115" t="s">
        <v>420</v>
      </c>
      <c r="D21" s="36" t="s">
        <v>415</v>
      </c>
      <c r="E21" s="144" t="s">
        <v>421</v>
      </c>
      <c r="F21" s="146">
        <v>1963</v>
      </c>
      <c r="G21" s="124">
        <v>4205</v>
      </c>
      <c r="H21" s="123">
        <v>0</v>
      </c>
      <c r="I21" s="37"/>
      <c r="J21" s="116"/>
    </row>
    <row r="22" spans="2:10" ht="45">
      <c r="B22" s="114">
        <v>11</v>
      </c>
      <c r="C22" s="115" t="s">
        <v>422</v>
      </c>
      <c r="D22" s="36" t="s">
        <v>415</v>
      </c>
      <c r="E22" s="144">
        <v>10330051</v>
      </c>
      <c r="F22" s="146">
        <v>1953</v>
      </c>
      <c r="G22" s="124">
        <v>1429</v>
      </c>
      <c r="H22" s="123">
        <v>0</v>
      </c>
      <c r="I22" s="37"/>
      <c r="J22" s="116"/>
    </row>
    <row r="23" spans="2:10" ht="45">
      <c r="B23" s="114">
        <v>12</v>
      </c>
      <c r="C23" s="115" t="s">
        <v>348</v>
      </c>
      <c r="D23" s="36" t="s">
        <v>415</v>
      </c>
      <c r="E23" s="144">
        <v>10330052</v>
      </c>
      <c r="F23" s="146">
        <v>1955</v>
      </c>
      <c r="G23" s="124">
        <v>686</v>
      </c>
      <c r="H23" s="123">
        <v>0</v>
      </c>
      <c r="I23" s="37"/>
      <c r="J23" s="116"/>
    </row>
    <row r="24" spans="2:10" ht="45">
      <c r="B24" s="114">
        <v>13</v>
      </c>
      <c r="C24" s="115" t="s">
        <v>348</v>
      </c>
      <c r="D24" s="36" t="s">
        <v>415</v>
      </c>
      <c r="E24" s="144">
        <v>10330053</v>
      </c>
      <c r="F24" s="146">
        <v>1998</v>
      </c>
      <c r="G24" s="124">
        <v>843</v>
      </c>
      <c r="H24" s="123">
        <v>0</v>
      </c>
      <c r="I24" s="37"/>
      <c r="J24" s="116"/>
    </row>
    <row r="25" spans="2:10" ht="45">
      <c r="B25" s="114">
        <v>14</v>
      </c>
      <c r="C25" s="118" t="s">
        <v>348</v>
      </c>
      <c r="D25" s="36" t="s">
        <v>415</v>
      </c>
      <c r="E25" s="147">
        <v>10330054</v>
      </c>
      <c r="F25" s="148">
        <v>1988</v>
      </c>
      <c r="G25" s="125">
        <v>4195</v>
      </c>
      <c r="H25" s="123">
        <v>0</v>
      </c>
      <c r="I25" s="37"/>
      <c r="J25" s="116"/>
    </row>
    <row r="26" spans="2:10" ht="60">
      <c r="B26" s="114">
        <v>15</v>
      </c>
      <c r="C26" s="115" t="s">
        <v>423</v>
      </c>
      <c r="D26" s="116" t="s">
        <v>424</v>
      </c>
      <c r="E26" s="149" t="s">
        <v>425</v>
      </c>
      <c r="F26" s="146">
        <v>1970</v>
      </c>
      <c r="G26" s="124">
        <v>2361</v>
      </c>
      <c r="H26" s="123">
        <v>0</v>
      </c>
      <c r="I26" s="37">
        <v>335.1</v>
      </c>
      <c r="J26" s="116"/>
    </row>
    <row r="27" spans="2:10" ht="60">
      <c r="B27" s="114">
        <v>16</v>
      </c>
      <c r="C27" s="115" t="s">
        <v>381</v>
      </c>
      <c r="D27" s="116" t="s">
        <v>424</v>
      </c>
      <c r="E27" s="144">
        <v>10310155</v>
      </c>
      <c r="F27" s="146">
        <v>1971</v>
      </c>
      <c r="G27" s="124">
        <v>7004</v>
      </c>
      <c r="H27" s="123">
        <v>0</v>
      </c>
      <c r="I27" s="37">
        <v>29.9</v>
      </c>
      <c r="J27" s="116"/>
    </row>
    <row r="28" spans="2:10" ht="60">
      <c r="B28" s="114">
        <v>17</v>
      </c>
      <c r="C28" s="115" t="s">
        <v>414</v>
      </c>
      <c r="D28" s="116" t="s">
        <v>424</v>
      </c>
      <c r="E28" s="144">
        <v>10310158</v>
      </c>
      <c r="F28" s="146">
        <v>1975</v>
      </c>
      <c r="G28" s="124">
        <v>52269</v>
      </c>
      <c r="H28" s="123">
        <v>0</v>
      </c>
      <c r="I28" s="37">
        <v>128.6</v>
      </c>
      <c r="J28" s="116" t="s">
        <v>426</v>
      </c>
    </row>
    <row r="29" spans="2:10" ht="60">
      <c r="B29" s="114">
        <v>18</v>
      </c>
      <c r="C29" s="115" t="s">
        <v>40</v>
      </c>
      <c r="D29" s="116" t="s">
        <v>424</v>
      </c>
      <c r="E29" s="144">
        <v>10310157</v>
      </c>
      <c r="F29" s="146">
        <v>1978</v>
      </c>
      <c r="G29" s="124">
        <v>51861</v>
      </c>
      <c r="H29" s="123">
        <v>0</v>
      </c>
      <c r="I29" s="37">
        <v>59.8</v>
      </c>
      <c r="J29" s="116"/>
    </row>
    <row r="30" spans="2:10" ht="60">
      <c r="B30" s="114">
        <v>19</v>
      </c>
      <c r="C30" s="115" t="s">
        <v>280</v>
      </c>
      <c r="D30" s="116" t="s">
        <v>424</v>
      </c>
      <c r="E30" s="144">
        <v>10310158</v>
      </c>
      <c r="F30" s="146">
        <v>1971</v>
      </c>
      <c r="G30" s="124">
        <v>1459</v>
      </c>
      <c r="H30" s="123">
        <v>0</v>
      </c>
      <c r="I30" s="37"/>
      <c r="J30" s="116"/>
    </row>
    <row r="31" spans="2:10" ht="60">
      <c r="B31" s="114">
        <v>20</v>
      </c>
      <c r="C31" s="115" t="s">
        <v>348</v>
      </c>
      <c r="D31" s="116" t="s">
        <v>424</v>
      </c>
      <c r="E31" s="144">
        <v>10330159</v>
      </c>
      <c r="F31" s="146">
        <v>2000</v>
      </c>
      <c r="G31" s="124">
        <v>1401</v>
      </c>
      <c r="H31" s="123">
        <v>0</v>
      </c>
      <c r="I31" s="37"/>
      <c r="J31" s="116"/>
    </row>
    <row r="32" spans="2:10" ht="60">
      <c r="B32" s="114">
        <v>21</v>
      </c>
      <c r="C32" s="115" t="s">
        <v>348</v>
      </c>
      <c r="D32" s="116" t="s">
        <v>424</v>
      </c>
      <c r="E32" s="144">
        <v>10330160</v>
      </c>
      <c r="F32" s="146">
        <v>2000</v>
      </c>
      <c r="G32" s="124">
        <v>1501</v>
      </c>
      <c r="H32" s="123">
        <v>0</v>
      </c>
      <c r="I32" s="37"/>
      <c r="J32" s="116"/>
    </row>
    <row r="33" spans="2:10" ht="60">
      <c r="B33" s="114">
        <v>22</v>
      </c>
      <c r="C33" s="115" t="s">
        <v>420</v>
      </c>
      <c r="D33" s="116" t="s">
        <v>424</v>
      </c>
      <c r="E33" s="144">
        <v>10330161</v>
      </c>
      <c r="F33" s="146">
        <v>1971</v>
      </c>
      <c r="G33" s="124">
        <v>746</v>
      </c>
      <c r="H33" s="123">
        <v>0</v>
      </c>
      <c r="I33" s="37"/>
      <c r="J33" s="116"/>
    </row>
    <row r="34" spans="2:10" ht="45">
      <c r="B34" s="114">
        <v>23</v>
      </c>
      <c r="C34" s="115" t="s">
        <v>427</v>
      </c>
      <c r="D34" s="116" t="s">
        <v>428</v>
      </c>
      <c r="E34" s="144">
        <v>10310125</v>
      </c>
      <c r="F34" s="146">
        <v>1920</v>
      </c>
      <c r="G34" s="124">
        <v>168505</v>
      </c>
      <c r="H34" s="123">
        <v>0</v>
      </c>
      <c r="I34" s="37">
        <v>239.5</v>
      </c>
      <c r="J34" s="116"/>
    </row>
    <row r="35" spans="2:10" ht="45">
      <c r="B35" s="114">
        <v>24</v>
      </c>
      <c r="C35" s="115" t="s">
        <v>429</v>
      </c>
      <c r="D35" s="116" t="s">
        <v>428</v>
      </c>
      <c r="E35" s="144">
        <v>10310128</v>
      </c>
      <c r="F35" s="146">
        <v>1990</v>
      </c>
      <c r="G35" s="124">
        <v>57483</v>
      </c>
      <c r="H35" s="123">
        <v>0</v>
      </c>
      <c r="I35" s="37">
        <v>32.9</v>
      </c>
      <c r="J35" s="116"/>
    </row>
    <row r="36" spans="2:10" ht="45">
      <c r="B36" s="114">
        <v>25</v>
      </c>
      <c r="C36" s="115" t="s">
        <v>430</v>
      </c>
      <c r="D36" s="116" t="s">
        <v>428</v>
      </c>
      <c r="E36" s="144">
        <v>10310129</v>
      </c>
      <c r="F36" s="146">
        <v>1947</v>
      </c>
      <c r="G36" s="124">
        <v>57458</v>
      </c>
      <c r="H36" s="123">
        <v>0</v>
      </c>
      <c r="I36" s="37">
        <v>122.4</v>
      </c>
      <c r="J36" s="116"/>
    </row>
    <row r="37" spans="2:10" ht="60">
      <c r="B37" s="114">
        <v>26</v>
      </c>
      <c r="C37" s="115" t="s">
        <v>431</v>
      </c>
      <c r="D37" s="116" t="s">
        <v>432</v>
      </c>
      <c r="E37" s="144">
        <v>10310178</v>
      </c>
      <c r="F37" s="145">
        <v>1936</v>
      </c>
      <c r="G37" s="124">
        <v>219796</v>
      </c>
      <c r="H37" s="123">
        <v>0</v>
      </c>
      <c r="I37" s="37">
        <v>398.7</v>
      </c>
      <c r="J37" s="116"/>
    </row>
    <row r="38" spans="2:10" ht="60">
      <c r="B38" s="114">
        <v>27</v>
      </c>
      <c r="C38" s="115" t="s">
        <v>427</v>
      </c>
      <c r="D38" s="116" t="s">
        <v>432</v>
      </c>
      <c r="E38" s="144">
        <v>10210179</v>
      </c>
      <c r="F38" s="145">
        <v>1959</v>
      </c>
      <c r="G38" s="124">
        <v>106433</v>
      </c>
      <c r="H38" s="123">
        <v>0</v>
      </c>
      <c r="I38" s="37">
        <v>135.4</v>
      </c>
      <c r="J38" s="116"/>
    </row>
    <row r="39" spans="2:10" ht="60">
      <c r="B39" s="114">
        <v>28</v>
      </c>
      <c r="C39" s="115" t="s">
        <v>433</v>
      </c>
      <c r="D39" s="116" t="s">
        <v>432</v>
      </c>
      <c r="E39" s="144">
        <v>10310181</v>
      </c>
      <c r="F39" s="145">
        <v>1959</v>
      </c>
      <c r="G39" s="124">
        <v>105195</v>
      </c>
      <c r="H39" s="123">
        <v>0</v>
      </c>
      <c r="I39" s="37">
        <v>57.6</v>
      </c>
      <c r="J39" s="116"/>
    </row>
    <row r="40" spans="2:10" ht="60">
      <c r="B40" s="114">
        <v>29</v>
      </c>
      <c r="C40" s="115" t="s">
        <v>434</v>
      </c>
      <c r="D40" s="116" t="s">
        <v>432</v>
      </c>
      <c r="E40" s="144">
        <v>10310182</v>
      </c>
      <c r="F40" s="145">
        <v>1965</v>
      </c>
      <c r="G40" s="124">
        <v>105207</v>
      </c>
      <c r="H40" s="123">
        <v>0</v>
      </c>
      <c r="I40" s="37">
        <v>80.9</v>
      </c>
      <c r="J40" s="116"/>
    </row>
    <row r="41" spans="2:10" ht="60">
      <c r="B41" s="114">
        <v>30</v>
      </c>
      <c r="C41" s="115" t="s">
        <v>435</v>
      </c>
      <c r="D41" s="116" t="s">
        <v>432</v>
      </c>
      <c r="E41" s="144">
        <v>10310180</v>
      </c>
      <c r="F41" s="145">
        <v>1959</v>
      </c>
      <c r="G41" s="124">
        <v>105865</v>
      </c>
      <c r="H41" s="123">
        <v>0</v>
      </c>
      <c r="I41" s="37">
        <v>70.2</v>
      </c>
      <c r="J41" s="116"/>
    </row>
    <row r="42" spans="2:10" ht="60">
      <c r="B42" s="114">
        <v>31</v>
      </c>
      <c r="C42" s="115" t="s">
        <v>348</v>
      </c>
      <c r="D42" s="116" t="s">
        <v>432</v>
      </c>
      <c r="E42" s="144">
        <v>10330183</v>
      </c>
      <c r="F42" s="145">
        <v>1959</v>
      </c>
      <c r="G42" s="124">
        <v>1939</v>
      </c>
      <c r="H42" s="123">
        <v>0</v>
      </c>
      <c r="I42" s="37"/>
      <c r="J42" s="116"/>
    </row>
    <row r="43" spans="2:10" ht="60">
      <c r="B43" s="114">
        <v>32</v>
      </c>
      <c r="C43" s="115" t="s">
        <v>348</v>
      </c>
      <c r="D43" s="116" t="s">
        <v>432</v>
      </c>
      <c r="E43" s="144">
        <v>10330184</v>
      </c>
      <c r="F43" s="145">
        <v>1955</v>
      </c>
      <c r="G43" s="124">
        <v>973</v>
      </c>
      <c r="H43" s="123">
        <v>0</v>
      </c>
      <c r="I43" s="37"/>
      <c r="J43" s="116"/>
    </row>
    <row r="44" spans="2:10" ht="60">
      <c r="B44" s="114">
        <v>33</v>
      </c>
      <c r="C44" s="115" t="s">
        <v>280</v>
      </c>
      <c r="D44" s="116" t="s">
        <v>432</v>
      </c>
      <c r="E44" s="144">
        <v>10330185</v>
      </c>
      <c r="F44" s="145">
        <v>1959</v>
      </c>
      <c r="G44" s="124">
        <v>1466</v>
      </c>
      <c r="H44" s="123">
        <v>0</v>
      </c>
      <c r="I44" s="37"/>
      <c r="J44" s="116"/>
    </row>
    <row r="45" spans="2:10" ht="60">
      <c r="B45" s="114">
        <v>34</v>
      </c>
      <c r="C45" s="115" t="s">
        <v>420</v>
      </c>
      <c r="D45" s="116" t="s">
        <v>432</v>
      </c>
      <c r="E45" s="144">
        <v>10330186</v>
      </c>
      <c r="F45" s="145">
        <v>1950</v>
      </c>
      <c r="G45" s="124">
        <v>3048</v>
      </c>
      <c r="H45" s="123">
        <v>0</v>
      </c>
      <c r="I45" s="37"/>
      <c r="J45" s="116"/>
    </row>
    <row r="46" spans="2:10" ht="60">
      <c r="B46" s="114">
        <v>35</v>
      </c>
      <c r="C46" s="115" t="s">
        <v>436</v>
      </c>
      <c r="D46" s="116" t="s">
        <v>432</v>
      </c>
      <c r="E46" s="144"/>
      <c r="F46" s="145">
        <v>1959</v>
      </c>
      <c r="G46" s="124">
        <v>0</v>
      </c>
      <c r="H46" s="123">
        <v>0</v>
      </c>
      <c r="I46" s="37"/>
      <c r="J46" s="116"/>
    </row>
    <row r="47" spans="2:10" ht="60">
      <c r="B47" s="114">
        <v>36</v>
      </c>
      <c r="C47" s="115" t="s">
        <v>280</v>
      </c>
      <c r="D47" s="116" t="s">
        <v>432</v>
      </c>
      <c r="E47" s="144"/>
      <c r="F47" s="145" t="s">
        <v>527</v>
      </c>
      <c r="G47" s="124">
        <v>0</v>
      </c>
      <c r="H47" s="123">
        <v>0</v>
      </c>
      <c r="I47" s="37"/>
      <c r="J47" s="116"/>
    </row>
    <row r="48" spans="2:10" ht="45">
      <c r="B48" s="114">
        <v>37</v>
      </c>
      <c r="C48" s="115" t="s">
        <v>437</v>
      </c>
      <c r="D48" s="116" t="s">
        <v>438</v>
      </c>
      <c r="E48" s="144">
        <v>10310142</v>
      </c>
      <c r="F48" s="145">
        <v>1953</v>
      </c>
      <c r="G48" s="124">
        <v>213682</v>
      </c>
      <c r="H48" s="123">
        <v>0</v>
      </c>
      <c r="I48" s="37"/>
      <c r="J48" s="116"/>
    </row>
    <row r="49" spans="2:10" ht="45">
      <c r="B49" s="114">
        <v>38</v>
      </c>
      <c r="C49" s="115" t="s">
        <v>439</v>
      </c>
      <c r="D49" s="116" t="s">
        <v>438</v>
      </c>
      <c r="E49" s="144">
        <v>10310144</v>
      </c>
      <c r="F49" s="145">
        <v>1982</v>
      </c>
      <c r="G49" s="124">
        <v>104302</v>
      </c>
      <c r="H49" s="123">
        <v>0</v>
      </c>
      <c r="I49" s="37"/>
      <c r="J49" s="116"/>
    </row>
    <row r="50" spans="2:10" ht="45">
      <c r="B50" s="114">
        <v>39</v>
      </c>
      <c r="C50" s="115" t="s">
        <v>414</v>
      </c>
      <c r="D50" s="116" t="s">
        <v>438</v>
      </c>
      <c r="E50" s="144">
        <v>10310145</v>
      </c>
      <c r="F50" s="145">
        <v>2003</v>
      </c>
      <c r="G50" s="124">
        <v>57795</v>
      </c>
      <c r="H50" s="123">
        <v>0</v>
      </c>
      <c r="I50" s="37"/>
      <c r="J50" s="116"/>
    </row>
    <row r="51" spans="2:10" ht="45">
      <c r="B51" s="114">
        <v>40</v>
      </c>
      <c r="C51" s="115" t="s">
        <v>422</v>
      </c>
      <c r="D51" s="116" t="s">
        <v>438</v>
      </c>
      <c r="E51" s="144">
        <v>10330146</v>
      </c>
      <c r="F51" s="145">
        <v>1971</v>
      </c>
      <c r="G51" s="124">
        <v>1633</v>
      </c>
      <c r="H51" s="123">
        <v>0</v>
      </c>
      <c r="I51" s="37"/>
      <c r="J51" s="116"/>
    </row>
    <row r="52" spans="2:10" ht="45">
      <c r="B52" s="114">
        <v>41</v>
      </c>
      <c r="C52" s="115" t="s">
        <v>440</v>
      </c>
      <c r="D52" s="116" t="s">
        <v>438</v>
      </c>
      <c r="E52" s="144">
        <v>10330147</v>
      </c>
      <c r="F52" s="145">
        <v>1980</v>
      </c>
      <c r="G52" s="124">
        <v>1561</v>
      </c>
      <c r="H52" s="123">
        <v>0</v>
      </c>
      <c r="I52" s="37"/>
      <c r="J52" s="116"/>
    </row>
    <row r="53" spans="2:10" ht="45">
      <c r="B53" s="114">
        <v>42</v>
      </c>
      <c r="C53" s="119" t="s">
        <v>441</v>
      </c>
      <c r="D53" s="116" t="s">
        <v>438</v>
      </c>
      <c r="E53" s="144">
        <v>10330148</v>
      </c>
      <c r="F53" s="145">
        <v>2008</v>
      </c>
      <c r="G53" s="124">
        <v>3750</v>
      </c>
      <c r="H53" s="123">
        <v>1355.33</v>
      </c>
      <c r="I53" s="37"/>
      <c r="J53" s="116"/>
    </row>
    <row r="54" spans="2:10" ht="45">
      <c r="B54" s="114">
        <v>43</v>
      </c>
      <c r="C54" s="115" t="s">
        <v>420</v>
      </c>
      <c r="D54" s="116" t="s">
        <v>438</v>
      </c>
      <c r="E54" s="144">
        <v>10330149</v>
      </c>
      <c r="F54" s="145">
        <v>1953</v>
      </c>
      <c r="G54" s="124">
        <v>1583</v>
      </c>
      <c r="H54" s="123">
        <v>0</v>
      </c>
      <c r="I54" s="37"/>
      <c r="J54" s="116"/>
    </row>
    <row r="55" spans="2:10" ht="45">
      <c r="B55" s="114">
        <v>44</v>
      </c>
      <c r="C55" s="115" t="s">
        <v>442</v>
      </c>
      <c r="D55" s="116" t="s">
        <v>443</v>
      </c>
      <c r="E55" s="144">
        <v>10310200</v>
      </c>
      <c r="F55" s="145">
        <v>1875</v>
      </c>
      <c r="G55" s="124">
        <v>696135.2</v>
      </c>
      <c r="H55" s="123">
        <v>470517.5</v>
      </c>
      <c r="I55" s="37">
        <v>264.3</v>
      </c>
      <c r="J55" s="116"/>
    </row>
    <row r="56" spans="2:10" ht="45">
      <c r="B56" s="114">
        <v>45</v>
      </c>
      <c r="C56" s="115" t="s">
        <v>444</v>
      </c>
      <c r="D56" s="116" t="s">
        <v>443</v>
      </c>
      <c r="E56" s="144">
        <v>10310201</v>
      </c>
      <c r="F56" s="145">
        <v>1875</v>
      </c>
      <c r="G56" s="124">
        <v>11989</v>
      </c>
      <c r="H56" s="123">
        <v>0</v>
      </c>
      <c r="I56" s="37">
        <v>60</v>
      </c>
      <c r="J56" s="116"/>
    </row>
    <row r="57" spans="2:10" ht="45">
      <c r="B57" s="114">
        <v>46</v>
      </c>
      <c r="C57" s="115" t="s">
        <v>427</v>
      </c>
      <c r="D57" s="116" t="s">
        <v>443</v>
      </c>
      <c r="E57" s="144">
        <v>10310202</v>
      </c>
      <c r="F57" s="145">
        <v>1956</v>
      </c>
      <c r="G57" s="124">
        <v>105911</v>
      </c>
      <c r="H57" s="123">
        <v>0</v>
      </c>
      <c r="I57" s="37">
        <v>142.9</v>
      </c>
      <c r="J57" s="116"/>
    </row>
    <row r="58" spans="2:10" ht="45">
      <c r="B58" s="114">
        <v>47</v>
      </c>
      <c r="C58" s="115" t="s">
        <v>445</v>
      </c>
      <c r="D58" s="116" t="s">
        <v>443</v>
      </c>
      <c r="E58" s="144">
        <v>10310204</v>
      </c>
      <c r="F58" s="145">
        <v>1967</v>
      </c>
      <c r="G58" s="124">
        <v>104279</v>
      </c>
      <c r="H58" s="123">
        <v>0</v>
      </c>
      <c r="I58" s="37">
        <v>87.8</v>
      </c>
      <c r="J58" s="116"/>
    </row>
    <row r="59" spans="2:10" ht="45">
      <c r="B59" s="114">
        <v>48</v>
      </c>
      <c r="C59" s="115" t="s">
        <v>414</v>
      </c>
      <c r="D59" s="116" t="s">
        <v>443</v>
      </c>
      <c r="E59" s="144">
        <v>10310205</v>
      </c>
      <c r="F59" s="145">
        <v>1959</v>
      </c>
      <c r="G59" s="124">
        <v>57912</v>
      </c>
      <c r="H59" s="123">
        <v>0</v>
      </c>
      <c r="I59" s="37">
        <v>163.9</v>
      </c>
      <c r="J59" s="116" t="s">
        <v>426</v>
      </c>
    </row>
    <row r="60" spans="2:10" ht="45">
      <c r="B60" s="114">
        <v>49</v>
      </c>
      <c r="C60" s="115" t="s">
        <v>430</v>
      </c>
      <c r="D60" s="116" t="s">
        <v>443</v>
      </c>
      <c r="E60" s="144">
        <v>10310206</v>
      </c>
      <c r="F60" s="145">
        <v>1965</v>
      </c>
      <c r="G60" s="124">
        <v>51786</v>
      </c>
      <c r="H60" s="123">
        <v>0</v>
      </c>
      <c r="I60" s="37">
        <v>32.8</v>
      </c>
      <c r="J60" s="116"/>
    </row>
    <row r="61" spans="2:10" ht="45">
      <c r="B61" s="114">
        <v>50</v>
      </c>
      <c r="C61" s="115" t="s">
        <v>446</v>
      </c>
      <c r="D61" s="116" t="s">
        <v>443</v>
      </c>
      <c r="E61" s="144">
        <v>10310207</v>
      </c>
      <c r="F61" s="145">
        <v>1967</v>
      </c>
      <c r="G61" s="124">
        <v>51786</v>
      </c>
      <c r="H61" s="123">
        <v>0</v>
      </c>
      <c r="I61" s="37">
        <v>53.8</v>
      </c>
      <c r="J61" s="116"/>
    </row>
    <row r="62" spans="2:10" ht="45">
      <c r="B62" s="114">
        <v>51</v>
      </c>
      <c r="C62" s="115" t="s">
        <v>447</v>
      </c>
      <c r="D62" s="116" t="s">
        <v>443</v>
      </c>
      <c r="E62" s="144">
        <v>10330208</v>
      </c>
      <c r="F62" s="145">
        <v>1962</v>
      </c>
      <c r="G62" s="124">
        <v>414</v>
      </c>
      <c r="H62" s="123">
        <v>0</v>
      </c>
      <c r="I62" s="37"/>
      <c r="J62" s="116"/>
    </row>
    <row r="63" spans="2:10" ht="45">
      <c r="B63" s="114">
        <v>52</v>
      </c>
      <c r="C63" s="115" t="s">
        <v>448</v>
      </c>
      <c r="D63" s="116" t="s">
        <v>443</v>
      </c>
      <c r="E63" s="144">
        <v>10330209</v>
      </c>
      <c r="F63" s="145">
        <v>1963</v>
      </c>
      <c r="G63" s="124">
        <v>1465</v>
      </c>
      <c r="H63" s="123">
        <v>0</v>
      </c>
      <c r="I63" s="37"/>
      <c r="J63" s="116"/>
    </row>
    <row r="64" spans="2:10" ht="45">
      <c r="B64" s="114">
        <v>53</v>
      </c>
      <c r="C64" s="115" t="s">
        <v>420</v>
      </c>
      <c r="D64" s="116" t="s">
        <v>443</v>
      </c>
      <c r="E64" s="144">
        <v>10330210</v>
      </c>
      <c r="F64" s="145">
        <v>1953</v>
      </c>
      <c r="G64" s="124">
        <v>1448</v>
      </c>
      <c r="H64" s="123">
        <v>0</v>
      </c>
      <c r="I64" s="37"/>
      <c r="J64" s="116"/>
    </row>
    <row r="65" spans="2:10" ht="45">
      <c r="B65" s="114">
        <v>54</v>
      </c>
      <c r="C65" s="115" t="s">
        <v>449</v>
      </c>
      <c r="D65" s="116" t="s">
        <v>450</v>
      </c>
      <c r="E65" s="144">
        <v>10330163</v>
      </c>
      <c r="F65" s="145">
        <v>1966</v>
      </c>
      <c r="G65" s="124">
        <v>1780</v>
      </c>
      <c r="H65" s="123">
        <v>0</v>
      </c>
      <c r="I65" s="37"/>
      <c r="J65" s="116"/>
    </row>
    <row r="66" spans="2:10" ht="45">
      <c r="B66" s="114">
        <v>55</v>
      </c>
      <c r="C66" s="115" t="s">
        <v>451</v>
      </c>
      <c r="D66" s="116" t="s">
        <v>450</v>
      </c>
      <c r="E66" s="144">
        <v>10310164</v>
      </c>
      <c r="F66" s="145">
        <v>1920</v>
      </c>
      <c r="G66" s="124">
        <v>103993</v>
      </c>
      <c r="H66" s="123">
        <v>0</v>
      </c>
      <c r="I66" s="37">
        <v>86.5</v>
      </c>
      <c r="J66" s="116"/>
    </row>
    <row r="67" spans="2:10" ht="45">
      <c r="B67" s="114">
        <v>56</v>
      </c>
      <c r="C67" s="115" t="s">
        <v>452</v>
      </c>
      <c r="D67" s="116" t="s">
        <v>450</v>
      </c>
      <c r="E67" s="144">
        <v>10310165</v>
      </c>
      <c r="F67" s="145">
        <v>1870</v>
      </c>
      <c r="G67" s="124">
        <v>245591</v>
      </c>
      <c r="H67" s="123">
        <v>0</v>
      </c>
      <c r="I67" s="37">
        <v>361.6</v>
      </c>
      <c r="J67" s="116"/>
    </row>
    <row r="68" spans="2:10" ht="45">
      <c r="B68" s="114">
        <v>57</v>
      </c>
      <c r="C68" s="115" t="s">
        <v>453</v>
      </c>
      <c r="D68" s="116" t="s">
        <v>450</v>
      </c>
      <c r="E68" s="144">
        <v>10310166</v>
      </c>
      <c r="F68" s="145">
        <v>1952</v>
      </c>
      <c r="G68" s="124">
        <v>129209</v>
      </c>
      <c r="H68" s="123">
        <v>0</v>
      </c>
      <c r="I68" s="37">
        <v>115</v>
      </c>
      <c r="J68" s="116"/>
    </row>
    <row r="69" spans="2:10" ht="45">
      <c r="B69" s="114">
        <v>58</v>
      </c>
      <c r="C69" s="115" t="s">
        <v>414</v>
      </c>
      <c r="D69" s="116" t="s">
        <v>450</v>
      </c>
      <c r="E69" s="144">
        <v>10310167</v>
      </c>
      <c r="F69" s="145">
        <v>1960</v>
      </c>
      <c r="G69" s="124">
        <v>38414</v>
      </c>
      <c r="H69" s="123">
        <v>0</v>
      </c>
      <c r="I69" s="37">
        <v>111.5</v>
      </c>
      <c r="J69" s="116" t="s">
        <v>426</v>
      </c>
    </row>
    <row r="70" spans="2:10" ht="45">
      <c r="B70" s="114">
        <v>59</v>
      </c>
      <c r="C70" s="115" t="s">
        <v>381</v>
      </c>
      <c r="D70" s="116" t="s">
        <v>450</v>
      </c>
      <c r="E70" s="144">
        <v>10310168</v>
      </c>
      <c r="F70" s="145">
        <v>1971</v>
      </c>
      <c r="G70" s="124">
        <v>66688</v>
      </c>
      <c r="H70" s="123">
        <v>0</v>
      </c>
      <c r="I70" s="37">
        <v>20.3</v>
      </c>
      <c r="J70" s="116"/>
    </row>
    <row r="71" spans="2:10" ht="45">
      <c r="B71" s="114">
        <v>60</v>
      </c>
      <c r="C71" s="115" t="s">
        <v>280</v>
      </c>
      <c r="D71" s="116" t="s">
        <v>450</v>
      </c>
      <c r="E71" s="144">
        <v>10330169</v>
      </c>
      <c r="F71" s="145">
        <v>1965</v>
      </c>
      <c r="G71" s="124">
        <v>701</v>
      </c>
      <c r="H71" s="123">
        <v>0</v>
      </c>
      <c r="I71" s="37"/>
      <c r="J71" s="116"/>
    </row>
    <row r="72" spans="2:10" ht="45">
      <c r="B72" s="114">
        <v>61</v>
      </c>
      <c r="C72" s="115" t="s">
        <v>422</v>
      </c>
      <c r="D72" s="116" t="s">
        <v>450</v>
      </c>
      <c r="E72" s="144">
        <v>10330171</v>
      </c>
      <c r="F72" s="145">
        <v>1999</v>
      </c>
      <c r="G72" s="124">
        <v>1613</v>
      </c>
      <c r="H72" s="123">
        <v>0</v>
      </c>
      <c r="I72" s="37"/>
      <c r="J72" s="116"/>
    </row>
    <row r="73" spans="2:10" ht="45">
      <c r="B73" s="114">
        <v>62</v>
      </c>
      <c r="C73" s="115" t="s">
        <v>454</v>
      </c>
      <c r="D73" s="116" t="s">
        <v>455</v>
      </c>
      <c r="E73" s="144">
        <v>10310172</v>
      </c>
      <c r="F73" s="145">
        <v>1966</v>
      </c>
      <c r="G73" s="124">
        <v>366049</v>
      </c>
      <c r="H73" s="123">
        <v>65664.88</v>
      </c>
      <c r="I73" s="37">
        <v>394.5</v>
      </c>
      <c r="J73" s="116"/>
    </row>
    <row r="74" spans="2:10" ht="45">
      <c r="B74" s="114">
        <v>63</v>
      </c>
      <c r="C74" s="116" t="s">
        <v>429</v>
      </c>
      <c r="D74" s="116" t="s">
        <v>450</v>
      </c>
      <c r="E74" s="150"/>
      <c r="F74" s="39" t="s">
        <v>146</v>
      </c>
      <c r="G74" s="123">
        <v>0</v>
      </c>
      <c r="H74" s="123">
        <v>0</v>
      </c>
      <c r="I74" s="37"/>
      <c r="J74" s="116"/>
    </row>
    <row r="75" spans="2:10" ht="45">
      <c r="B75" s="114">
        <v>64</v>
      </c>
      <c r="C75" s="116" t="s">
        <v>456</v>
      </c>
      <c r="D75" s="116" t="s">
        <v>450</v>
      </c>
      <c r="E75" s="150"/>
      <c r="F75" s="39" t="s">
        <v>527</v>
      </c>
      <c r="G75" s="123">
        <v>0</v>
      </c>
      <c r="H75" s="123">
        <v>0</v>
      </c>
      <c r="I75" s="37"/>
      <c r="J75" s="116"/>
    </row>
    <row r="76" spans="2:10" ht="60">
      <c r="B76" s="114">
        <v>65</v>
      </c>
      <c r="C76" s="115" t="s">
        <v>427</v>
      </c>
      <c r="D76" s="116" t="s">
        <v>457</v>
      </c>
      <c r="E76" s="144">
        <v>10310197</v>
      </c>
      <c r="F76" s="145">
        <v>1985</v>
      </c>
      <c r="G76" s="124">
        <v>196638</v>
      </c>
      <c r="H76" s="123">
        <v>0</v>
      </c>
      <c r="I76" s="37">
        <v>128.8</v>
      </c>
      <c r="J76" s="116"/>
    </row>
    <row r="77" spans="2:10" ht="60">
      <c r="B77" s="114">
        <v>66</v>
      </c>
      <c r="C77" s="115" t="s">
        <v>414</v>
      </c>
      <c r="D77" s="116" t="s">
        <v>457</v>
      </c>
      <c r="E77" s="144">
        <v>10310198</v>
      </c>
      <c r="F77" s="145">
        <v>1985</v>
      </c>
      <c r="G77" s="124">
        <v>7253</v>
      </c>
      <c r="H77" s="123">
        <v>0</v>
      </c>
      <c r="I77" s="37">
        <v>46.8</v>
      </c>
      <c r="J77" s="116" t="s">
        <v>426</v>
      </c>
    </row>
    <row r="78" spans="2:10" ht="60">
      <c r="B78" s="114">
        <v>67</v>
      </c>
      <c r="C78" s="115" t="s">
        <v>280</v>
      </c>
      <c r="D78" s="116" t="s">
        <v>457</v>
      </c>
      <c r="E78" s="144">
        <v>10330199</v>
      </c>
      <c r="F78" s="145">
        <v>1985</v>
      </c>
      <c r="G78" s="124">
        <v>837</v>
      </c>
      <c r="H78" s="123">
        <v>0</v>
      </c>
      <c r="I78" s="37"/>
      <c r="J78" s="116"/>
    </row>
    <row r="79" spans="2:10" ht="60">
      <c r="B79" s="114">
        <v>68</v>
      </c>
      <c r="C79" s="116" t="s">
        <v>348</v>
      </c>
      <c r="D79" s="116" t="s">
        <v>457</v>
      </c>
      <c r="E79" s="150"/>
      <c r="F79" s="39" t="s">
        <v>527</v>
      </c>
      <c r="G79" s="123">
        <v>0</v>
      </c>
      <c r="H79" s="123">
        <v>0</v>
      </c>
      <c r="I79" s="37"/>
      <c r="J79" s="116"/>
    </row>
    <row r="80" spans="2:10" ht="45">
      <c r="B80" s="114">
        <v>69</v>
      </c>
      <c r="C80" s="115" t="s">
        <v>434</v>
      </c>
      <c r="D80" s="116" t="s">
        <v>458</v>
      </c>
      <c r="E80" s="144">
        <v>10310112</v>
      </c>
      <c r="F80" s="151">
        <v>1986</v>
      </c>
      <c r="G80" s="124">
        <v>298621</v>
      </c>
      <c r="H80" s="123">
        <v>17214.8</v>
      </c>
      <c r="I80" s="37">
        <v>1312.1</v>
      </c>
      <c r="J80" s="116"/>
    </row>
    <row r="81" spans="2:10" ht="60">
      <c r="B81" s="114">
        <v>70</v>
      </c>
      <c r="C81" s="115" t="s">
        <v>427</v>
      </c>
      <c r="D81" s="116" t="s">
        <v>458</v>
      </c>
      <c r="E81" s="144">
        <v>10310113</v>
      </c>
      <c r="F81" s="151">
        <v>1975</v>
      </c>
      <c r="G81" s="124">
        <v>102623</v>
      </c>
      <c r="H81" s="123">
        <v>0</v>
      </c>
      <c r="I81" s="37"/>
      <c r="J81" s="116" t="s">
        <v>459</v>
      </c>
    </row>
    <row r="82" spans="2:10" ht="45">
      <c r="B82" s="114">
        <v>71</v>
      </c>
      <c r="C82" s="115" t="s">
        <v>460</v>
      </c>
      <c r="D82" s="116" t="s">
        <v>458</v>
      </c>
      <c r="E82" s="144">
        <v>10310114</v>
      </c>
      <c r="F82" s="151">
        <v>1986</v>
      </c>
      <c r="G82" s="124">
        <v>117384</v>
      </c>
      <c r="H82" s="123">
        <v>6387.56</v>
      </c>
      <c r="I82" s="37">
        <v>124.1</v>
      </c>
      <c r="J82" s="116"/>
    </row>
    <row r="83" spans="2:10" ht="45">
      <c r="B83" s="114">
        <v>72</v>
      </c>
      <c r="C83" s="115" t="s">
        <v>461</v>
      </c>
      <c r="D83" s="116" t="s">
        <v>462</v>
      </c>
      <c r="E83" s="144">
        <v>10310115</v>
      </c>
      <c r="F83" s="151">
        <v>1975</v>
      </c>
      <c r="G83" s="124">
        <v>101944</v>
      </c>
      <c r="H83" s="123">
        <v>0</v>
      </c>
      <c r="I83" s="37"/>
      <c r="J83" s="116"/>
    </row>
    <row r="84" spans="2:10" ht="60">
      <c r="B84" s="114">
        <v>73</v>
      </c>
      <c r="C84" s="115" t="s">
        <v>463</v>
      </c>
      <c r="D84" s="116" t="s">
        <v>464</v>
      </c>
      <c r="E84" s="144">
        <v>10310101</v>
      </c>
      <c r="F84" s="145">
        <v>1992</v>
      </c>
      <c r="G84" s="124">
        <v>885565</v>
      </c>
      <c r="H84" s="123">
        <v>112752.76</v>
      </c>
      <c r="I84" s="37">
        <v>176.7</v>
      </c>
      <c r="J84" s="116"/>
    </row>
    <row r="85" spans="2:10" ht="45">
      <c r="B85" s="114">
        <v>74</v>
      </c>
      <c r="C85" s="115" t="s">
        <v>463</v>
      </c>
      <c r="D85" s="116" t="s">
        <v>465</v>
      </c>
      <c r="E85" s="144">
        <v>10310194</v>
      </c>
      <c r="F85" s="145">
        <v>1992</v>
      </c>
      <c r="G85" s="124">
        <v>57528</v>
      </c>
      <c r="H85" s="123">
        <v>0</v>
      </c>
      <c r="I85" s="37">
        <v>83.7</v>
      </c>
      <c r="J85" s="116"/>
    </row>
    <row r="86" spans="2:10" ht="45">
      <c r="B86" s="114">
        <v>75</v>
      </c>
      <c r="C86" s="115" t="s">
        <v>414</v>
      </c>
      <c r="D86" s="116" t="s">
        <v>465</v>
      </c>
      <c r="E86" s="144">
        <v>10310195</v>
      </c>
      <c r="F86" s="39" t="s">
        <v>527</v>
      </c>
      <c r="G86" s="124">
        <v>500</v>
      </c>
      <c r="H86" s="123">
        <v>0</v>
      </c>
      <c r="I86" s="37">
        <v>37.5</v>
      </c>
      <c r="J86" s="116" t="s">
        <v>426</v>
      </c>
    </row>
    <row r="87" spans="2:10" ht="45">
      <c r="B87" s="114">
        <v>76</v>
      </c>
      <c r="C87" s="115" t="s">
        <v>420</v>
      </c>
      <c r="D87" s="116" t="s">
        <v>465</v>
      </c>
      <c r="E87" s="144">
        <v>10330196</v>
      </c>
      <c r="F87" s="39" t="s">
        <v>527</v>
      </c>
      <c r="G87" s="124">
        <v>100</v>
      </c>
      <c r="H87" s="123">
        <v>0</v>
      </c>
      <c r="I87" s="37"/>
      <c r="J87" s="116"/>
    </row>
    <row r="88" spans="2:10" ht="45">
      <c r="B88" s="114">
        <v>77</v>
      </c>
      <c r="C88" s="116" t="s">
        <v>280</v>
      </c>
      <c r="D88" s="116" t="s">
        <v>465</v>
      </c>
      <c r="E88" s="150"/>
      <c r="F88" s="39" t="s">
        <v>527</v>
      </c>
      <c r="G88" s="123">
        <v>0</v>
      </c>
      <c r="H88" s="123">
        <v>0</v>
      </c>
      <c r="I88" s="37"/>
      <c r="J88" s="116"/>
    </row>
    <row r="89" spans="2:10" ht="45">
      <c r="B89" s="114">
        <v>78</v>
      </c>
      <c r="C89" s="116" t="s">
        <v>348</v>
      </c>
      <c r="D89" s="116" t="s">
        <v>465</v>
      </c>
      <c r="E89" s="150"/>
      <c r="F89" s="39" t="s">
        <v>527</v>
      </c>
      <c r="G89" s="123">
        <v>0</v>
      </c>
      <c r="H89" s="123">
        <v>0</v>
      </c>
      <c r="I89" s="37"/>
      <c r="J89" s="116"/>
    </row>
    <row r="90" spans="2:10" ht="45">
      <c r="B90" s="114">
        <v>79</v>
      </c>
      <c r="C90" s="115" t="s">
        <v>466</v>
      </c>
      <c r="D90" s="116" t="s">
        <v>467</v>
      </c>
      <c r="E90" s="144">
        <v>10310118</v>
      </c>
      <c r="F90" s="145">
        <v>2002</v>
      </c>
      <c r="G90" s="124">
        <v>9923</v>
      </c>
      <c r="H90" s="123">
        <v>4021.31</v>
      </c>
      <c r="I90" s="37"/>
      <c r="J90" s="116"/>
    </row>
    <row r="91" spans="2:10" ht="45">
      <c r="B91" s="114">
        <v>80</v>
      </c>
      <c r="C91" s="115" t="s">
        <v>463</v>
      </c>
      <c r="D91" s="116" t="s">
        <v>468</v>
      </c>
      <c r="E91" s="144">
        <v>10310188</v>
      </c>
      <c r="F91" s="145">
        <v>1924</v>
      </c>
      <c r="G91" s="124">
        <v>25782</v>
      </c>
      <c r="H91" s="123">
        <v>0</v>
      </c>
      <c r="I91" s="37">
        <v>112.7</v>
      </c>
      <c r="J91" s="116"/>
    </row>
    <row r="92" spans="2:10" ht="45">
      <c r="B92" s="114">
        <v>81</v>
      </c>
      <c r="C92" s="115" t="s">
        <v>414</v>
      </c>
      <c r="D92" s="116" t="s">
        <v>468</v>
      </c>
      <c r="E92" s="144">
        <v>10310189</v>
      </c>
      <c r="F92" s="145">
        <v>1974</v>
      </c>
      <c r="G92" s="124">
        <v>1780</v>
      </c>
      <c r="H92" s="123">
        <v>0</v>
      </c>
      <c r="I92" s="37">
        <v>34.8</v>
      </c>
      <c r="J92" s="116" t="s">
        <v>426</v>
      </c>
    </row>
    <row r="93" spans="2:10" ht="45">
      <c r="B93" s="114">
        <v>82</v>
      </c>
      <c r="C93" s="115" t="s">
        <v>280</v>
      </c>
      <c r="D93" s="116" t="s">
        <v>468</v>
      </c>
      <c r="E93" s="144">
        <v>10330190</v>
      </c>
      <c r="F93" s="145">
        <v>1968</v>
      </c>
      <c r="G93" s="124">
        <v>335</v>
      </c>
      <c r="H93" s="123">
        <v>0</v>
      </c>
      <c r="I93" s="37"/>
      <c r="J93" s="116"/>
    </row>
    <row r="94" spans="2:10" ht="45">
      <c r="B94" s="114">
        <v>83</v>
      </c>
      <c r="C94" s="115" t="s">
        <v>348</v>
      </c>
      <c r="D94" s="116" t="s">
        <v>468</v>
      </c>
      <c r="E94" s="144">
        <v>10330191</v>
      </c>
      <c r="F94" s="145">
        <v>2010</v>
      </c>
      <c r="G94" s="124">
        <v>504</v>
      </c>
      <c r="H94" s="123">
        <v>0</v>
      </c>
      <c r="I94" s="37"/>
      <c r="J94" s="116"/>
    </row>
    <row r="95" spans="2:10" ht="60">
      <c r="B95" s="114">
        <v>84</v>
      </c>
      <c r="C95" s="115" t="s">
        <v>463</v>
      </c>
      <c r="D95" s="116" t="s">
        <v>469</v>
      </c>
      <c r="E95" s="144">
        <v>10310139</v>
      </c>
      <c r="F95" s="145">
        <v>1985</v>
      </c>
      <c r="G95" s="124">
        <v>168409</v>
      </c>
      <c r="H95" s="123">
        <v>0</v>
      </c>
      <c r="I95" s="37">
        <v>143.9</v>
      </c>
      <c r="J95" s="116"/>
    </row>
    <row r="96" spans="2:10" ht="60">
      <c r="B96" s="114">
        <v>85</v>
      </c>
      <c r="C96" s="115" t="s">
        <v>414</v>
      </c>
      <c r="D96" s="116" t="s">
        <v>469</v>
      </c>
      <c r="E96" s="144">
        <v>10310140</v>
      </c>
      <c r="F96" s="145">
        <v>1995</v>
      </c>
      <c r="G96" s="124">
        <v>1219</v>
      </c>
      <c r="H96" s="123">
        <v>568.65</v>
      </c>
      <c r="I96" s="37">
        <v>60.2</v>
      </c>
      <c r="J96" s="116" t="s">
        <v>426</v>
      </c>
    </row>
    <row r="97" spans="2:10" ht="60">
      <c r="B97" s="114">
        <v>86</v>
      </c>
      <c r="C97" s="115" t="s">
        <v>470</v>
      </c>
      <c r="D97" s="116" t="s">
        <v>471</v>
      </c>
      <c r="E97" s="144">
        <v>10310110</v>
      </c>
      <c r="F97" s="145">
        <v>1948</v>
      </c>
      <c r="G97" s="124">
        <v>2514</v>
      </c>
      <c r="H97" s="123">
        <v>0</v>
      </c>
      <c r="I97" s="37">
        <v>181.3</v>
      </c>
      <c r="J97" s="116"/>
    </row>
    <row r="98" spans="2:10" ht="45">
      <c r="B98" s="114">
        <v>87</v>
      </c>
      <c r="C98" s="115" t="s">
        <v>472</v>
      </c>
      <c r="D98" s="116" t="s">
        <v>473</v>
      </c>
      <c r="E98" s="144">
        <v>10310216</v>
      </c>
      <c r="F98" s="145">
        <v>1959</v>
      </c>
      <c r="G98" s="124">
        <v>10893</v>
      </c>
      <c r="H98" s="123">
        <v>0</v>
      </c>
      <c r="I98" s="37">
        <v>51.5</v>
      </c>
      <c r="J98" s="116"/>
    </row>
    <row r="99" spans="2:10" ht="45">
      <c r="B99" s="114">
        <v>88</v>
      </c>
      <c r="C99" s="115" t="s">
        <v>414</v>
      </c>
      <c r="D99" s="116" t="s">
        <v>473</v>
      </c>
      <c r="E99" s="144">
        <v>10310217</v>
      </c>
      <c r="F99" s="152">
        <v>1959</v>
      </c>
      <c r="G99" s="124">
        <v>3189</v>
      </c>
      <c r="H99" s="123">
        <v>0</v>
      </c>
      <c r="I99" s="37">
        <v>49.1</v>
      </c>
      <c r="J99" s="116" t="s">
        <v>426</v>
      </c>
    </row>
    <row r="100" spans="2:10" ht="45">
      <c r="B100" s="114">
        <v>89</v>
      </c>
      <c r="C100" s="115" t="s">
        <v>470</v>
      </c>
      <c r="D100" s="116" t="s">
        <v>474</v>
      </c>
      <c r="E100" s="144">
        <v>10310111</v>
      </c>
      <c r="F100" s="145">
        <v>1966</v>
      </c>
      <c r="G100" s="124">
        <v>300</v>
      </c>
      <c r="H100" s="123">
        <v>0</v>
      </c>
      <c r="I100" s="37">
        <v>199</v>
      </c>
      <c r="J100" s="116"/>
    </row>
    <row r="101" spans="2:10" ht="45">
      <c r="B101" s="114">
        <v>90</v>
      </c>
      <c r="C101" s="115" t="s">
        <v>466</v>
      </c>
      <c r="D101" s="36" t="s">
        <v>475</v>
      </c>
      <c r="E101" s="144">
        <v>10310150</v>
      </c>
      <c r="F101" s="145">
        <v>1947</v>
      </c>
      <c r="G101" s="124">
        <v>3505</v>
      </c>
      <c r="H101" s="123">
        <v>0</v>
      </c>
      <c r="I101" s="37"/>
      <c r="J101" s="116"/>
    </row>
    <row r="102" spans="2:10" ht="45">
      <c r="B102" s="114">
        <v>91</v>
      </c>
      <c r="C102" s="115" t="s">
        <v>414</v>
      </c>
      <c r="D102" s="36" t="s">
        <v>476</v>
      </c>
      <c r="E102" s="144">
        <v>10310151</v>
      </c>
      <c r="F102" s="152">
        <v>1946</v>
      </c>
      <c r="G102" s="124">
        <v>3123</v>
      </c>
      <c r="H102" s="123">
        <v>0</v>
      </c>
      <c r="I102" s="37"/>
      <c r="J102" s="116"/>
    </row>
    <row r="103" spans="2:10" ht="45">
      <c r="B103" s="114">
        <v>92</v>
      </c>
      <c r="C103" s="115" t="s">
        <v>466</v>
      </c>
      <c r="D103" s="116" t="s">
        <v>477</v>
      </c>
      <c r="E103" s="144">
        <v>10310152</v>
      </c>
      <c r="F103" s="145">
        <v>1957</v>
      </c>
      <c r="G103" s="124">
        <v>26393</v>
      </c>
      <c r="H103" s="123">
        <v>0</v>
      </c>
      <c r="I103" s="37"/>
      <c r="J103" s="116"/>
    </row>
    <row r="104" spans="2:10" ht="60">
      <c r="B104" s="114">
        <v>93</v>
      </c>
      <c r="C104" s="115" t="s">
        <v>463</v>
      </c>
      <c r="D104" s="116" t="s">
        <v>478</v>
      </c>
      <c r="E104" s="144">
        <v>10310192</v>
      </c>
      <c r="F104" s="145">
        <v>1909</v>
      </c>
      <c r="G104" s="124">
        <v>21979</v>
      </c>
      <c r="H104" s="123">
        <v>0</v>
      </c>
      <c r="I104" s="37">
        <v>80.2</v>
      </c>
      <c r="J104" s="116"/>
    </row>
    <row r="105" spans="2:10" ht="60">
      <c r="B105" s="114">
        <v>94</v>
      </c>
      <c r="C105" s="115" t="s">
        <v>414</v>
      </c>
      <c r="D105" s="116" t="s">
        <v>478</v>
      </c>
      <c r="E105" s="144">
        <v>10310193</v>
      </c>
      <c r="F105" s="152">
        <v>1976</v>
      </c>
      <c r="G105" s="124">
        <v>814</v>
      </c>
      <c r="H105" s="123"/>
      <c r="I105" s="37">
        <v>42.7</v>
      </c>
      <c r="J105" s="116" t="s">
        <v>426</v>
      </c>
    </row>
    <row r="106" spans="2:10" ht="45">
      <c r="B106" s="114">
        <v>95</v>
      </c>
      <c r="C106" s="115" t="s">
        <v>470</v>
      </c>
      <c r="D106" s="116" t="s">
        <v>479</v>
      </c>
      <c r="E106" s="144">
        <v>10310117</v>
      </c>
      <c r="F106" s="145">
        <v>1948</v>
      </c>
      <c r="G106" s="124">
        <v>300</v>
      </c>
      <c r="H106" s="123"/>
      <c r="I106" s="37">
        <v>100.9</v>
      </c>
      <c r="J106" s="116"/>
    </row>
    <row r="107" spans="2:10" ht="45">
      <c r="B107" s="114">
        <v>96</v>
      </c>
      <c r="C107" s="115" t="s">
        <v>466</v>
      </c>
      <c r="D107" s="116" t="s">
        <v>480</v>
      </c>
      <c r="E107" s="144">
        <v>10310218</v>
      </c>
      <c r="F107" s="145">
        <v>1900</v>
      </c>
      <c r="G107" s="124">
        <v>11954</v>
      </c>
      <c r="H107" s="123"/>
      <c r="I107" s="37">
        <v>57.5</v>
      </c>
      <c r="J107" s="116"/>
    </row>
    <row r="108" spans="2:10" ht="45">
      <c r="B108" s="114">
        <v>97</v>
      </c>
      <c r="C108" s="116" t="s">
        <v>348</v>
      </c>
      <c r="D108" s="116" t="s">
        <v>480</v>
      </c>
      <c r="E108" s="150"/>
      <c r="F108" s="39" t="s">
        <v>527</v>
      </c>
      <c r="G108" s="123">
        <v>0</v>
      </c>
      <c r="H108" s="123"/>
      <c r="I108" s="37"/>
      <c r="J108" s="116"/>
    </row>
    <row r="109" spans="2:10" ht="45">
      <c r="B109" s="114">
        <v>98</v>
      </c>
      <c r="C109" s="115" t="s">
        <v>466</v>
      </c>
      <c r="D109" s="116" t="s">
        <v>481</v>
      </c>
      <c r="E109" s="144">
        <v>10310173</v>
      </c>
      <c r="F109" s="145">
        <v>1936</v>
      </c>
      <c r="G109" s="124">
        <v>8881</v>
      </c>
      <c r="H109" s="123">
        <v>0</v>
      </c>
      <c r="I109" s="37">
        <v>169.3</v>
      </c>
      <c r="J109" s="116"/>
    </row>
    <row r="110" spans="2:10" ht="45">
      <c r="B110" s="114">
        <v>99</v>
      </c>
      <c r="C110" s="115" t="s">
        <v>280</v>
      </c>
      <c r="D110" s="116" t="s">
        <v>481</v>
      </c>
      <c r="E110" s="144"/>
      <c r="F110" s="145" t="s">
        <v>527</v>
      </c>
      <c r="G110" s="124">
        <v>0</v>
      </c>
      <c r="H110" s="123">
        <v>0</v>
      </c>
      <c r="I110" s="37"/>
      <c r="J110" s="116"/>
    </row>
    <row r="111" spans="2:10" ht="45">
      <c r="B111" s="114">
        <v>100</v>
      </c>
      <c r="C111" s="116" t="s">
        <v>348</v>
      </c>
      <c r="D111" s="116" t="s">
        <v>481</v>
      </c>
      <c r="E111" s="150"/>
      <c r="F111" s="145" t="s">
        <v>527</v>
      </c>
      <c r="G111" s="123">
        <v>0</v>
      </c>
      <c r="H111" s="123">
        <v>0</v>
      </c>
      <c r="I111" s="37"/>
      <c r="J111" s="116"/>
    </row>
    <row r="112" spans="2:10" ht="60">
      <c r="B112" s="114">
        <v>101</v>
      </c>
      <c r="C112" s="115" t="s">
        <v>463</v>
      </c>
      <c r="D112" s="116" t="s">
        <v>482</v>
      </c>
      <c r="E112" s="144">
        <v>10310174</v>
      </c>
      <c r="F112" s="145">
        <v>1988</v>
      </c>
      <c r="G112" s="124">
        <v>99480</v>
      </c>
      <c r="H112" s="123">
        <v>1596.2</v>
      </c>
      <c r="I112" s="37">
        <v>161.5</v>
      </c>
      <c r="J112" s="116"/>
    </row>
    <row r="113" spans="2:10" ht="60">
      <c r="B113" s="114">
        <v>102</v>
      </c>
      <c r="C113" s="115" t="s">
        <v>414</v>
      </c>
      <c r="D113" s="116" t="s">
        <v>482</v>
      </c>
      <c r="E113" s="144">
        <v>10300175</v>
      </c>
      <c r="F113" s="152">
        <v>1988</v>
      </c>
      <c r="G113" s="124">
        <v>855</v>
      </c>
      <c r="H113" s="123">
        <v>0</v>
      </c>
      <c r="I113" s="37">
        <v>35.8</v>
      </c>
      <c r="J113" s="116" t="s">
        <v>426</v>
      </c>
    </row>
    <row r="114" spans="2:10" ht="60">
      <c r="B114" s="114">
        <v>103</v>
      </c>
      <c r="C114" s="115" t="s">
        <v>280</v>
      </c>
      <c r="D114" s="116" t="s">
        <v>482</v>
      </c>
      <c r="E114" s="144">
        <v>10330176</v>
      </c>
      <c r="F114" s="153">
        <v>1995</v>
      </c>
      <c r="G114" s="124">
        <v>944</v>
      </c>
      <c r="H114" s="123">
        <v>0</v>
      </c>
      <c r="I114" s="37"/>
      <c r="J114" s="116"/>
    </row>
    <row r="115" spans="2:10" ht="60">
      <c r="B115" s="114">
        <v>104</v>
      </c>
      <c r="C115" s="115" t="s">
        <v>348</v>
      </c>
      <c r="D115" s="116" t="s">
        <v>482</v>
      </c>
      <c r="E115" s="144">
        <v>10330177</v>
      </c>
      <c r="F115" s="145">
        <v>2007</v>
      </c>
      <c r="G115" s="124">
        <v>430</v>
      </c>
      <c r="H115" s="123">
        <v>134.65</v>
      </c>
      <c r="I115" s="37"/>
      <c r="J115" s="116"/>
    </row>
    <row r="116" spans="2:10" ht="45">
      <c r="B116" s="114">
        <v>105</v>
      </c>
      <c r="C116" s="115" t="s">
        <v>466</v>
      </c>
      <c r="D116" s="116" t="s">
        <v>483</v>
      </c>
      <c r="E116" s="144">
        <v>10310141</v>
      </c>
      <c r="F116" s="145">
        <v>1972</v>
      </c>
      <c r="G116" s="124">
        <v>31046</v>
      </c>
      <c r="H116" s="123"/>
      <c r="I116" s="37">
        <v>61.1</v>
      </c>
      <c r="J116" s="116"/>
    </row>
    <row r="117" spans="2:10" ht="45">
      <c r="B117" s="114">
        <v>106</v>
      </c>
      <c r="C117" s="115" t="s">
        <v>484</v>
      </c>
      <c r="D117" s="116" t="s">
        <v>485</v>
      </c>
      <c r="E117" s="144">
        <v>10310106</v>
      </c>
      <c r="F117" s="145">
        <v>1940</v>
      </c>
      <c r="G117" s="124">
        <v>10426</v>
      </c>
      <c r="H117" s="123">
        <v>0</v>
      </c>
      <c r="I117" s="37">
        <v>57.2</v>
      </c>
      <c r="J117" s="116"/>
    </row>
    <row r="118" spans="2:10" ht="45">
      <c r="B118" s="114">
        <v>107</v>
      </c>
      <c r="C118" s="115" t="s">
        <v>414</v>
      </c>
      <c r="D118" s="116" t="s">
        <v>486</v>
      </c>
      <c r="E118" s="144">
        <v>10310107</v>
      </c>
      <c r="F118" s="152" t="s">
        <v>527</v>
      </c>
      <c r="G118" s="124">
        <v>705</v>
      </c>
      <c r="H118" s="123">
        <v>0</v>
      </c>
      <c r="I118" s="37">
        <v>44.4</v>
      </c>
      <c r="J118" s="116" t="s">
        <v>426</v>
      </c>
    </row>
    <row r="119" spans="2:10" ht="45">
      <c r="B119" s="114">
        <v>108</v>
      </c>
      <c r="C119" s="115" t="s">
        <v>420</v>
      </c>
      <c r="D119" s="116" t="s">
        <v>486</v>
      </c>
      <c r="E119" s="144">
        <v>10310108</v>
      </c>
      <c r="F119" s="153">
        <v>1950</v>
      </c>
      <c r="G119" s="124">
        <v>485</v>
      </c>
      <c r="H119" s="123">
        <v>0</v>
      </c>
      <c r="I119" s="37"/>
      <c r="J119" s="116"/>
    </row>
    <row r="120" spans="2:10" ht="45">
      <c r="B120" s="114">
        <v>109</v>
      </c>
      <c r="C120" s="115" t="s">
        <v>466</v>
      </c>
      <c r="D120" s="116" t="s">
        <v>486</v>
      </c>
      <c r="E120" s="144">
        <v>10310109</v>
      </c>
      <c r="F120" s="146">
        <v>1985</v>
      </c>
      <c r="G120" s="124">
        <v>109713</v>
      </c>
      <c r="H120" s="123">
        <v>18485.75</v>
      </c>
      <c r="I120" s="37">
        <v>75.4</v>
      </c>
      <c r="J120" s="116"/>
    </row>
    <row r="121" spans="2:10" ht="60">
      <c r="B121" s="114">
        <v>110</v>
      </c>
      <c r="C121" s="115" t="s">
        <v>466</v>
      </c>
      <c r="D121" s="116" t="s">
        <v>487</v>
      </c>
      <c r="E121" s="144">
        <v>10310153</v>
      </c>
      <c r="F121" s="145">
        <v>1950</v>
      </c>
      <c r="G121" s="124">
        <v>12941</v>
      </c>
      <c r="H121" s="123">
        <v>0</v>
      </c>
      <c r="I121" s="37">
        <v>56.1</v>
      </c>
      <c r="J121" s="116"/>
    </row>
    <row r="122" spans="2:10" ht="75">
      <c r="B122" s="114">
        <v>111</v>
      </c>
      <c r="C122" s="115" t="s">
        <v>488</v>
      </c>
      <c r="D122" s="116" t="s">
        <v>489</v>
      </c>
      <c r="E122" s="149" t="s">
        <v>490</v>
      </c>
      <c r="F122" s="145">
        <v>1950.191</v>
      </c>
      <c r="G122" s="124">
        <v>18273</v>
      </c>
      <c r="H122" s="123">
        <v>0</v>
      </c>
      <c r="I122" s="37">
        <v>71.3</v>
      </c>
      <c r="J122" s="116"/>
    </row>
    <row r="123" spans="2:10" ht="75">
      <c r="B123" s="114">
        <v>112</v>
      </c>
      <c r="C123" s="115" t="s">
        <v>414</v>
      </c>
      <c r="D123" s="116" t="s">
        <v>489</v>
      </c>
      <c r="E123" s="144">
        <v>10310214</v>
      </c>
      <c r="F123" s="152">
        <v>1976</v>
      </c>
      <c r="G123" s="124">
        <v>873</v>
      </c>
      <c r="H123" s="123">
        <v>191.1</v>
      </c>
      <c r="I123" s="37">
        <v>15.5</v>
      </c>
      <c r="J123" s="116" t="s">
        <v>426</v>
      </c>
    </row>
    <row r="124" spans="2:10" ht="75">
      <c r="B124" s="114">
        <v>113</v>
      </c>
      <c r="C124" s="115" t="s">
        <v>280</v>
      </c>
      <c r="D124" s="116" t="s">
        <v>489</v>
      </c>
      <c r="E124" s="144"/>
      <c r="F124" s="153" t="s">
        <v>527</v>
      </c>
      <c r="G124" s="124">
        <v>0</v>
      </c>
      <c r="H124" s="123">
        <v>0</v>
      </c>
      <c r="I124" s="37"/>
      <c r="J124" s="116"/>
    </row>
    <row r="125" spans="2:10" ht="75">
      <c r="B125" s="114">
        <v>114</v>
      </c>
      <c r="C125" s="116" t="s">
        <v>348</v>
      </c>
      <c r="D125" s="116" t="s">
        <v>489</v>
      </c>
      <c r="E125" s="150"/>
      <c r="F125" s="153" t="s">
        <v>527</v>
      </c>
      <c r="G125" s="123">
        <v>0</v>
      </c>
      <c r="H125" s="123">
        <v>0</v>
      </c>
      <c r="I125" s="37"/>
      <c r="J125" s="116"/>
    </row>
    <row r="126" spans="2:10" ht="45">
      <c r="B126" s="114">
        <v>115</v>
      </c>
      <c r="C126" s="115" t="s">
        <v>491</v>
      </c>
      <c r="D126" s="116" t="s">
        <v>492</v>
      </c>
      <c r="E126" s="144">
        <v>10310212</v>
      </c>
      <c r="F126" s="145">
        <v>1910</v>
      </c>
      <c r="G126" s="124">
        <v>66000</v>
      </c>
      <c r="H126" s="123">
        <v>45867.74</v>
      </c>
      <c r="I126" s="37">
        <v>122.2</v>
      </c>
      <c r="J126" s="116"/>
    </row>
    <row r="127" spans="2:10" ht="30">
      <c r="B127" s="114">
        <v>116</v>
      </c>
      <c r="C127" s="116" t="s">
        <v>493</v>
      </c>
      <c r="D127" s="36" t="s">
        <v>410</v>
      </c>
      <c r="E127" s="150">
        <v>10510050</v>
      </c>
      <c r="F127" s="39" t="s">
        <v>237</v>
      </c>
      <c r="G127" s="123">
        <v>145390</v>
      </c>
      <c r="H127" s="123">
        <v>2420.17</v>
      </c>
      <c r="I127" s="37"/>
      <c r="J127" s="116"/>
    </row>
    <row r="128" spans="2:10" ht="45">
      <c r="B128" s="114">
        <v>117</v>
      </c>
      <c r="C128" s="116" t="s">
        <v>494</v>
      </c>
      <c r="D128" s="36" t="s">
        <v>410</v>
      </c>
      <c r="E128" s="150">
        <v>10510052</v>
      </c>
      <c r="F128" s="39" t="s">
        <v>268</v>
      </c>
      <c r="G128" s="123">
        <v>121233</v>
      </c>
      <c r="H128" s="123">
        <v>21214.27</v>
      </c>
      <c r="I128" s="37"/>
      <c r="J128" s="116"/>
    </row>
    <row r="129" spans="2:10" ht="60">
      <c r="B129" s="114">
        <v>118</v>
      </c>
      <c r="C129" s="116" t="s">
        <v>495</v>
      </c>
      <c r="D129" s="116" t="s">
        <v>464</v>
      </c>
      <c r="E129" s="150">
        <v>10510020</v>
      </c>
      <c r="F129" s="39" t="s">
        <v>527</v>
      </c>
      <c r="G129" s="123">
        <v>256</v>
      </c>
      <c r="H129" s="123">
        <v>0</v>
      </c>
      <c r="I129" s="37"/>
      <c r="J129" s="116"/>
    </row>
    <row r="130" spans="2:10" ht="45">
      <c r="B130" s="114">
        <v>119</v>
      </c>
      <c r="C130" s="116" t="s">
        <v>496</v>
      </c>
      <c r="D130" s="116" t="s">
        <v>458</v>
      </c>
      <c r="E130" s="150">
        <v>10510026</v>
      </c>
      <c r="F130" s="39" t="s">
        <v>247</v>
      </c>
      <c r="G130" s="123">
        <v>140230</v>
      </c>
      <c r="H130" s="123">
        <v>0</v>
      </c>
      <c r="I130" s="37"/>
      <c r="J130" s="116"/>
    </row>
    <row r="131" spans="2:10" ht="45">
      <c r="B131" s="114">
        <v>120</v>
      </c>
      <c r="C131" s="116" t="s">
        <v>497</v>
      </c>
      <c r="D131" s="36" t="s">
        <v>415</v>
      </c>
      <c r="E131" s="150">
        <v>10510022</v>
      </c>
      <c r="F131" s="39" t="s">
        <v>498</v>
      </c>
      <c r="G131" s="123">
        <v>22415</v>
      </c>
      <c r="H131" s="123">
        <v>0</v>
      </c>
      <c r="I131" s="37"/>
      <c r="J131" s="116"/>
    </row>
    <row r="132" spans="2:10" ht="60">
      <c r="B132" s="114">
        <v>121</v>
      </c>
      <c r="C132" s="116" t="s">
        <v>499</v>
      </c>
      <c r="D132" s="116" t="s">
        <v>438</v>
      </c>
      <c r="E132" s="150">
        <v>10530044</v>
      </c>
      <c r="F132" s="39" t="s">
        <v>500</v>
      </c>
      <c r="G132" s="123">
        <v>61250</v>
      </c>
      <c r="H132" s="123">
        <v>0</v>
      </c>
      <c r="I132" s="37"/>
      <c r="J132" s="116"/>
    </row>
    <row r="133" spans="2:10" ht="45">
      <c r="B133" s="114">
        <v>122</v>
      </c>
      <c r="C133" s="116" t="s">
        <v>501</v>
      </c>
      <c r="D133" s="116" t="s">
        <v>450</v>
      </c>
      <c r="E133" s="150">
        <v>10510025</v>
      </c>
      <c r="F133" s="39" t="s">
        <v>502</v>
      </c>
      <c r="G133" s="123">
        <v>53663</v>
      </c>
      <c r="H133" s="123">
        <v>0</v>
      </c>
      <c r="I133" s="37"/>
      <c r="J133" s="116"/>
    </row>
    <row r="134" spans="2:10" ht="60">
      <c r="B134" s="114">
        <v>123</v>
      </c>
      <c r="C134" s="116" t="s">
        <v>503</v>
      </c>
      <c r="D134" s="116" t="s">
        <v>457</v>
      </c>
      <c r="E134" s="150">
        <v>10510023</v>
      </c>
      <c r="F134" s="39" t="s">
        <v>500</v>
      </c>
      <c r="G134" s="123">
        <v>84438</v>
      </c>
      <c r="H134" s="123">
        <v>0</v>
      </c>
      <c r="I134" s="37"/>
      <c r="J134" s="116"/>
    </row>
    <row r="135" spans="2:10" ht="45">
      <c r="B135" s="114">
        <v>124</v>
      </c>
      <c r="C135" s="116" t="s">
        <v>504</v>
      </c>
      <c r="D135" s="116" t="s">
        <v>443</v>
      </c>
      <c r="E135" s="150">
        <v>10510024</v>
      </c>
      <c r="F135" s="39" t="s">
        <v>502</v>
      </c>
      <c r="G135" s="123">
        <v>142888</v>
      </c>
      <c r="H135" s="123">
        <v>0</v>
      </c>
      <c r="I135" s="37"/>
      <c r="J135" s="116"/>
    </row>
    <row r="136" spans="2:10" ht="45">
      <c r="B136" s="114">
        <v>125</v>
      </c>
      <c r="C136" s="116" t="s">
        <v>505</v>
      </c>
      <c r="D136" s="36" t="s">
        <v>415</v>
      </c>
      <c r="E136" s="150">
        <v>10510001</v>
      </c>
      <c r="F136" s="39" t="s">
        <v>506</v>
      </c>
      <c r="G136" s="123">
        <v>424908.31</v>
      </c>
      <c r="H136" s="123">
        <v>414285.6</v>
      </c>
      <c r="I136" s="37"/>
      <c r="J136" s="116"/>
    </row>
    <row r="137" spans="2:10" ht="60">
      <c r="B137" s="114">
        <v>126</v>
      </c>
      <c r="C137" s="116" t="s">
        <v>507</v>
      </c>
      <c r="D137" s="116" t="s">
        <v>424</v>
      </c>
      <c r="E137" s="150">
        <v>10510002</v>
      </c>
      <c r="F137" s="39" t="s">
        <v>506</v>
      </c>
      <c r="G137" s="123">
        <v>424908.31</v>
      </c>
      <c r="H137" s="123">
        <v>414285.6</v>
      </c>
      <c r="I137" s="37"/>
      <c r="J137" s="116"/>
    </row>
    <row r="138" spans="2:10" ht="45">
      <c r="B138" s="120">
        <v>127</v>
      </c>
      <c r="C138" s="121" t="s">
        <v>508</v>
      </c>
      <c r="D138" s="121" t="s">
        <v>428</v>
      </c>
      <c r="E138" s="154">
        <v>10510003</v>
      </c>
      <c r="F138" s="155" t="s">
        <v>506</v>
      </c>
      <c r="G138" s="126">
        <v>424908.31</v>
      </c>
      <c r="H138" s="123">
        <v>414285.6</v>
      </c>
      <c r="I138" s="143"/>
      <c r="J138" s="121"/>
    </row>
    <row r="139" spans="2:10" ht="15">
      <c r="B139" s="75"/>
      <c r="C139" s="75"/>
      <c r="D139" s="72"/>
      <c r="E139" s="81"/>
      <c r="F139" s="81"/>
      <c r="G139" s="81"/>
      <c r="H139" s="81"/>
      <c r="I139" s="37"/>
      <c r="J139" s="2"/>
    </row>
    <row r="140" spans="2:10" ht="15.75">
      <c r="B140" s="75"/>
      <c r="C140" s="122" t="s">
        <v>286</v>
      </c>
      <c r="D140" s="72"/>
      <c r="E140" s="81"/>
      <c r="F140" s="81"/>
      <c r="G140" s="127">
        <f>SUM(G12:G139)</f>
        <v>11557599.13</v>
      </c>
      <c r="H140" s="127">
        <f>SUM(H12:H139)</f>
        <v>4087177.18</v>
      </c>
      <c r="I140" s="37"/>
      <c r="J140" s="2"/>
    </row>
    <row r="141" spans="2:10" ht="15">
      <c r="B141" s="75"/>
      <c r="C141" s="75"/>
      <c r="D141" s="72"/>
      <c r="E141" s="81"/>
      <c r="F141" s="81"/>
      <c r="G141" s="81"/>
      <c r="H141" s="81"/>
      <c r="I141" s="37"/>
      <c r="J141" s="2"/>
    </row>
    <row r="145" spans="2:9" ht="18.75">
      <c r="B145" s="30"/>
      <c r="C145" s="30" t="s">
        <v>673</v>
      </c>
      <c r="D145" s="30"/>
      <c r="E145" s="30"/>
      <c r="F145" s="30"/>
      <c r="G145" s="30"/>
      <c r="H145" s="30" t="s">
        <v>674</v>
      </c>
      <c r="I145" s="30"/>
    </row>
  </sheetData>
  <sheetProtection/>
  <mergeCells count="3">
    <mergeCell ref="A6:J6"/>
    <mergeCell ref="D7:J7"/>
    <mergeCell ref="C8:J8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view="pageBreakPreview" zoomScaleNormal="101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5.75390625" style="0" customWidth="1"/>
    <col min="2" max="2" width="4.00390625" style="0" customWidth="1"/>
    <col min="3" max="3" width="29.87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3.25390625" style="0" customWidth="1"/>
    <col min="12" max="12" width="10.625" style="0" bestFit="1" customWidth="1"/>
  </cols>
  <sheetData>
    <row r="2" spans="9:10" ht="15.75">
      <c r="I2" s="248" t="s">
        <v>290</v>
      </c>
      <c r="J2" s="248"/>
    </row>
    <row r="3" spans="9:10" ht="15.75">
      <c r="I3" s="248" t="s">
        <v>675</v>
      </c>
      <c r="J3" s="248"/>
    </row>
    <row r="4" spans="9:10" ht="15.75">
      <c r="I4" s="248" t="s">
        <v>677</v>
      </c>
      <c r="J4" s="248"/>
    </row>
    <row r="5" ht="15.75">
      <c r="J5" s="211"/>
    </row>
    <row r="6" spans="3:10" ht="18.75">
      <c r="C6" s="28"/>
      <c r="D6" s="28" t="s">
        <v>0</v>
      </c>
      <c r="E6" s="29"/>
      <c r="F6" s="30" t="s">
        <v>9</v>
      </c>
      <c r="G6" s="30"/>
      <c r="H6" s="30"/>
      <c r="I6" s="28"/>
      <c r="J6" s="28"/>
    </row>
    <row r="7" spans="1:10" ht="18.75">
      <c r="A7" s="253" t="s">
        <v>669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3:10" ht="18.75">
      <c r="C8" s="28"/>
      <c r="D8" s="253"/>
      <c r="E8" s="253"/>
      <c r="F8" s="253"/>
      <c r="G8" s="253"/>
      <c r="H8" s="253"/>
      <c r="I8" s="253"/>
      <c r="J8" s="253"/>
    </row>
    <row r="9" spans="3:10" ht="18.75">
      <c r="C9" s="253" t="s">
        <v>288</v>
      </c>
      <c r="D9" s="253"/>
      <c r="E9" s="253"/>
      <c r="F9" s="253"/>
      <c r="G9" s="253"/>
      <c r="H9" s="253"/>
      <c r="I9" s="253"/>
      <c r="J9" s="253"/>
    </row>
    <row r="11" spans="2:10" ht="42.75">
      <c r="B11" s="54" t="s">
        <v>1</v>
      </c>
      <c r="C11" s="136" t="s">
        <v>298</v>
      </c>
      <c r="D11" s="55" t="s">
        <v>2</v>
      </c>
      <c r="E11" s="55" t="s">
        <v>3</v>
      </c>
      <c r="F11" s="55" t="s">
        <v>4</v>
      </c>
      <c r="G11" s="55" t="s">
        <v>271</v>
      </c>
      <c r="H11" s="55" t="s">
        <v>272</v>
      </c>
      <c r="I11" s="55" t="s">
        <v>21</v>
      </c>
      <c r="J11" s="55" t="s">
        <v>7</v>
      </c>
    </row>
    <row r="12" spans="2:10" ht="12.75">
      <c r="B12" s="1">
        <v>1</v>
      </c>
      <c r="C12" s="129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</row>
    <row r="13" spans="2:10" ht="30">
      <c r="B13" s="86" t="s">
        <v>338</v>
      </c>
      <c r="C13" s="87" t="s">
        <v>339</v>
      </c>
      <c r="D13" s="88" t="s">
        <v>344</v>
      </c>
      <c r="E13" s="89">
        <v>10310001</v>
      </c>
      <c r="F13" s="90">
        <v>1972</v>
      </c>
      <c r="G13" s="90">
        <v>4763000</v>
      </c>
      <c r="H13" s="90">
        <v>1908163.52</v>
      </c>
      <c r="I13" s="90">
        <v>3502</v>
      </c>
      <c r="J13" s="89"/>
    </row>
    <row r="14" spans="2:14" ht="31.5" customHeight="1">
      <c r="B14" s="86">
        <v>2</v>
      </c>
      <c r="C14" s="87" t="s">
        <v>340</v>
      </c>
      <c r="D14" s="88" t="s">
        <v>353</v>
      </c>
      <c r="E14" s="178">
        <v>10310001</v>
      </c>
      <c r="F14" s="92" t="s">
        <v>341</v>
      </c>
      <c r="G14" s="90">
        <v>15874</v>
      </c>
      <c r="H14" s="90">
        <v>0</v>
      </c>
      <c r="I14" s="90">
        <v>600.9</v>
      </c>
      <c r="J14" s="89"/>
      <c r="N14" s="53"/>
    </row>
    <row r="15" spans="2:10" ht="30">
      <c r="B15" s="86">
        <v>3</v>
      </c>
      <c r="C15" s="87" t="s">
        <v>525</v>
      </c>
      <c r="D15" s="88" t="s">
        <v>345</v>
      </c>
      <c r="E15" s="178">
        <v>10510005</v>
      </c>
      <c r="F15" s="90">
        <v>2005</v>
      </c>
      <c r="G15" s="90">
        <v>47910</v>
      </c>
      <c r="H15" s="90">
        <v>0</v>
      </c>
      <c r="I15" s="90"/>
      <c r="J15" s="89"/>
    </row>
    <row r="16" spans="2:10" ht="30">
      <c r="B16" s="86">
        <v>4</v>
      </c>
      <c r="C16" s="87" t="s">
        <v>526</v>
      </c>
      <c r="D16" s="88" t="s">
        <v>344</v>
      </c>
      <c r="E16" s="178">
        <v>10510004</v>
      </c>
      <c r="F16" s="90">
        <v>2010</v>
      </c>
      <c r="G16" s="90">
        <v>49950</v>
      </c>
      <c r="H16" s="90">
        <v>0</v>
      </c>
      <c r="I16" s="90"/>
      <c r="J16" s="89"/>
    </row>
    <row r="17" spans="2:10" ht="30">
      <c r="B17" s="86">
        <v>5</v>
      </c>
      <c r="C17" s="87" t="s">
        <v>342</v>
      </c>
      <c r="D17" s="88" t="s">
        <v>344</v>
      </c>
      <c r="E17" s="178">
        <v>101310005</v>
      </c>
      <c r="F17" s="92" t="s">
        <v>343</v>
      </c>
      <c r="G17" s="90">
        <v>100000</v>
      </c>
      <c r="H17" s="90">
        <v>95000</v>
      </c>
      <c r="I17" s="90"/>
      <c r="J17" s="89"/>
    </row>
    <row r="18" spans="2:12" ht="15.75">
      <c r="B18" s="6"/>
      <c r="C18" s="137" t="s">
        <v>286</v>
      </c>
      <c r="D18" s="4"/>
      <c r="E18" s="4"/>
      <c r="F18" s="7"/>
      <c r="G18" s="94">
        <f>SUM(G13:G17)</f>
        <v>4976734</v>
      </c>
      <c r="H18" s="9">
        <f>SUM(H13:H17)</f>
        <v>2003163.52</v>
      </c>
      <c r="I18" s="8"/>
      <c r="J18" s="5"/>
      <c r="L18" s="99"/>
    </row>
    <row r="23" spans="2:9" ht="18.75">
      <c r="B23" s="30"/>
      <c r="C23" s="30" t="s">
        <v>673</v>
      </c>
      <c r="D23" s="30"/>
      <c r="E23" s="30"/>
      <c r="F23" s="30"/>
      <c r="G23" s="30"/>
      <c r="H23" s="30" t="s">
        <v>674</v>
      </c>
      <c r="I23" s="30"/>
    </row>
  </sheetData>
  <sheetProtection/>
  <mergeCells count="3">
    <mergeCell ref="C9:J9"/>
    <mergeCell ref="A7:J7"/>
    <mergeCell ref="D8:J8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1"/>
  <sheetViews>
    <sheetView view="pageBreakPreview" zoomScale="110" zoomScaleNormal="101" zoomScaleSheetLayoutView="110" zoomScalePageLayoutView="0" workbookViewId="0" topLeftCell="A1">
      <selection activeCell="I3" sqref="I3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6.75390625" style="128" customWidth="1"/>
    <col min="4" max="4" width="21.00390625" style="0" customWidth="1"/>
    <col min="5" max="5" width="14.25390625" style="0" customWidth="1"/>
    <col min="6" max="6" width="18.875" style="0" customWidth="1"/>
    <col min="7" max="7" width="15.875" style="0" customWidth="1"/>
    <col min="8" max="8" width="15.25390625" style="0" customWidth="1"/>
    <col min="9" max="9" width="12.875" style="0" customWidth="1"/>
    <col min="10" max="10" width="24.75390625" style="0" customWidth="1"/>
    <col min="12" max="12" width="10.625" style="0" bestFit="1" customWidth="1"/>
  </cols>
  <sheetData>
    <row r="1" spans="2:12" ht="15.75">
      <c r="B1" s="25"/>
      <c r="C1" s="138"/>
      <c r="D1" s="47"/>
      <c r="E1" s="47"/>
      <c r="F1" s="48"/>
      <c r="G1" s="106"/>
      <c r="H1" s="107"/>
      <c r="I1" s="26"/>
      <c r="J1" s="80"/>
      <c r="L1" s="99"/>
    </row>
    <row r="2" spans="2:12" ht="15.75">
      <c r="B2" s="25"/>
      <c r="C2" s="138"/>
      <c r="D2" s="47"/>
      <c r="E2" s="47"/>
      <c r="F2" s="48"/>
      <c r="G2" s="106"/>
      <c r="H2" s="107"/>
      <c r="I2" s="248" t="s">
        <v>292</v>
      </c>
      <c r="J2" s="248"/>
      <c r="L2" s="99"/>
    </row>
    <row r="3" spans="2:12" ht="15.75">
      <c r="B3" s="25"/>
      <c r="C3" s="138"/>
      <c r="D3" s="47"/>
      <c r="E3" s="47"/>
      <c r="F3" s="48"/>
      <c r="G3" s="106"/>
      <c r="H3" s="107"/>
      <c r="I3" s="248" t="s">
        <v>675</v>
      </c>
      <c r="J3" s="248"/>
      <c r="L3" s="99"/>
    </row>
    <row r="4" spans="2:12" ht="15.75">
      <c r="B4" s="25"/>
      <c r="C4" s="138"/>
      <c r="D4" s="47"/>
      <c r="E4" s="47"/>
      <c r="F4" s="48"/>
      <c r="G4" s="106"/>
      <c r="H4" s="107"/>
      <c r="I4" s="248" t="s">
        <v>677</v>
      </c>
      <c r="J4" s="248"/>
      <c r="L4" s="99"/>
    </row>
    <row r="5" spans="2:10" ht="15.75">
      <c r="B5" s="25"/>
      <c r="C5" s="46"/>
      <c r="D5" s="47"/>
      <c r="E5" s="47"/>
      <c r="F5" s="48"/>
      <c r="G5" s="49"/>
      <c r="H5" s="49"/>
      <c r="I5" s="26"/>
      <c r="J5" s="212"/>
    </row>
    <row r="6" spans="2:10" ht="15.75" customHeight="1">
      <c r="B6" s="258" t="s">
        <v>9</v>
      </c>
      <c r="C6" s="258"/>
      <c r="D6" s="258"/>
      <c r="E6" s="258"/>
      <c r="F6" s="258"/>
      <c r="G6" s="258"/>
      <c r="H6" s="258"/>
      <c r="I6" s="258"/>
      <c r="J6" s="258"/>
    </row>
    <row r="7" spans="2:10" ht="15.75" customHeight="1">
      <c r="B7" s="253" t="s">
        <v>670</v>
      </c>
      <c r="C7" s="253"/>
      <c r="D7" s="253"/>
      <c r="E7" s="253"/>
      <c r="F7" s="253"/>
      <c r="G7" s="253"/>
      <c r="H7" s="253"/>
      <c r="I7" s="253"/>
      <c r="J7" s="253"/>
    </row>
    <row r="8" spans="2:10" ht="15.75" customHeight="1">
      <c r="B8" s="44"/>
      <c r="C8" s="139"/>
      <c r="D8" s="44"/>
      <c r="E8" s="44"/>
      <c r="F8" s="44"/>
      <c r="G8" s="44"/>
      <c r="H8" s="44"/>
      <c r="I8" s="44"/>
      <c r="J8" s="44"/>
    </row>
    <row r="9" spans="2:10" ht="15.75" customHeight="1">
      <c r="B9" s="52" t="s">
        <v>291</v>
      </c>
      <c r="C9" s="140"/>
      <c r="D9" s="52"/>
      <c r="E9" s="52"/>
      <c r="F9" s="52"/>
      <c r="G9" s="52"/>
      <c r="H9" s="52"/>
      <c r="I9" s="52"/>
      <c r="J9" s="31"/>
    </row>
    <row r="10" spans="2:10" ht="45" customHeight="1">
      <c r="B10" s="55" t="s">
        <v>1</v>
      </c>
      <c r="C10" s="136" t="s">
        <v>298</v>
      </c>
      <c r="D10" s="55" t="s">
        <v>2</v>
      </c>
      <c r="E10" s="55" t="s">
        <v>3</v>
      </c>
      <c r="F10" s="55" t="s">
        <v>4</v>
      </c>
      <c r="G10" s="55" t="s">
        <v>271</v>
      </c>
      <c r="H10" s="55" t="s">
        <v>272</v>
      </c>
      <c r="I10" s="55" t="s">
        <v>21</v>
      </c>
      <c r="J10" s="55" t="s">
        <v>7</v>
      </c>
    </row>
    <row r="11" spans="2:10" ht="30">
      <c r="B11" s="86">
        <v>1</v>
      </c>
      <c r="C11" s="87" t="s">
        <v>346</v>
      </c>
      <c r="D11" s="95" t="s">
        <v>347</v>
      </c>
      <c r="E11" s="91">
        <v>10310001</v>
      </c>
      <c r="F11" s="98">
        <v>1904</v>
      </c>
      <c r="G11" s="98">
        <v>70811</v>
      </c>
      <c r="H11" s="98">
        <v>0</v>
      </c>
      <c r="I11" s="98">
        <v>276.9</v>
      </c>
      <c r="J11" s="5"/>
    </row>
    <row r="12" spans="2:13" ht="30">
      <c r="B12" s="86">
        <v>2</v>
      </c>
      <c r="C12" s="87" t="s">
        <v>348</v>
      </c>
      <c r="D12" s="95" t="s">
        <v>347</v>
      </c>
      <c r="E12" s="91">
        <v>10310002</v>
      </c>
      <c r="F12" s="165">
        <v>2014</v>
      </c>
      <c r="G12" s="98">
        <v>1535</v>
      </c>
      <c r="H12" s="98">
        <v>0</v>
      </c>
      <c r="I12" s="98"/>
      <c r="J12" s="5"/>
      <c r="M12" s="164"/>
    </row>
    <row r="13" spans="2:10" ht="30">
      <c r="B13" s="86">
        <v>3</v>
      </c>
      <c r="C13" s="93" t="s">
        <v>349</v>
      </c>
      <c r="D13" s="95" t="s">
        <v>347</v>
      </c>
      <c r="E13" s="89">
        <v>10310003</v>
      </c>
      <c r="F13" s="165">
        <v>2014</v>
      </c>
      <c r="G13" s="98">
        <v>10029</v>
      </c>
      <c r="H13" s="98">
        <v>7112.26</v>
      </c>
      <c r="I13" s="98"/>
      <c r="J13" s="5"/>
    </row>
    <row r="14" spans="2:10" ht="30">
      <c r="B14" s="86">
        <v>4</v>
      </c>
      <c r="C14" s="87" t="s">
        <v>350</v>
      </c>
      <c r="D14" s="95" t="s">
        <v>347</v>
      </c>
      <c r="E14" s="91">
        <v>10310004</v>
      </c>
      <c r="F14" s="166" t="s">
        <v>520</v>
      </c>
      <c r="G14" s="98">
        <v>4245</v>
      </c>
      <c r="H14" s="98">
        <v>3010.44</v>
      </c>
      <c r="I14" s="98"/>
      <c r="J14" s="5"/>
    </row>
    <row r="15" spans="2:10" ht="30">
      <c r="B15" s="86">
        <v>5</v>
      </c>
      <c r="C15" s="87" t="s">
        <v>351</v>
      </c>
      <c r="D15" s="95" t="s">
        <v>347</v>
      </c>
      <c r="E15" s="91">
        <v>10310005</v>
      </c>
      <c r="F15" s="166" t="s">
        <v>520</v>
      </c>
      <c r="G15" s="98">
        <v>8546</v>
      </c>
      <c r="H15" s="98">
        <v>6052.5</v>
      </c>
      <c r="I15" s="98"/>
      <c r="J15" s="5"/>
    </row>
    <row r="16" spans="2:10" ht="30">
      <c r="B16" s="86">
        <v>6</v>
      </c>
      <c r="C16" s="87" t="s">
        <v>352</v>
      </c>
      <c r="D16" s="95" t="s">
        <v>347</v>
      </c>
      <c r="E16" s="91">
        <v>10310006</v>
      </c>
      <c r="F16" s="166" t="s">
        <v>520</v>
      </c>
      <c r="G16" s="98">
        <v>99425</v>
      </c>
      <c r="H16" s="98">
        <v>70563.93</v>
      </c>
      <c r="I16" s="98"/>
      <c r="J16" s="5"/>
    </row>
    <row r="17" spans="2:10" ht="15.75">
      <c r="B17" s="6"/>
      <c r="C17" s="137" t="s">
        <v>8</v>
      </c>
      <c r="D17" s="41"/>
      <c r="E17" s="42"/>
      <c r="F17" s="43"/>
      <c r="G17" s="96">
        <f>SUM(G11:G16)</f>
        <v>194591</v>
      </c>
      <c r="H17" s="97">
        <f>SUM(H11:H16)</f>
        <v>86739.12999999999</v>
      </c>
      <c r="I17" s="8"/>
      <c r="J17" s="5"/>
    </row>
    <row r="21" spans="2:9" ht="18.75">
      <c r="B21" s="30"/>
      <c r="C21" s="30" t="s">
        <v>673</v>
      </c>
      <c r="D21" s="30"/>
      <c r="E21" s="30"/>
      <c r="F21" s="30"/>
      <c r="G21" s="30"/>
      <c r="H21" s="30" t="s">
        <v>674</v>
      </c>
      <c r="I21" s="30"/>
    </row>
  </sheetData>
  <sheetProtection/>
  <mergeCells count="2">
    <mergeCell ref="B6:J6"/>
    <mergeCell ref="B7:J7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 Windows</cp:lastModifiedBy>
  <cp:lastPrinted>2024-02-13T10:06:58Z</cp:lastPrinted>
  <dcterms:created xsi:type="dcterms:W3CDTF">2013-05-21T07:34:01Z</dcterms:created>
  <dcterms:modified xsi:type="dcterms:W3CDTF">2024-03-06T09:26:32Z</dcterms:modified>
  <cp:category/>
  <cp:version/>
  <cp:contentType/>
  <cp:contentStatus/>
</cp:coreProperties>
</file>