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460" windowHeight="6465" tabRatio="672" activeTab="0"/>
  </bookViews>
  <sheets>
    <sheet name="дод 5 " sheetId="1" r:id="rId1"/>
  </sheets>
  <definedNames>
    <definedName name="_xlnm.Print_Titles" localSheetId="0">'дод 5 '!$C:$C</definedName>
    <definedName name="_xlnm.Print_Area" localSheetId="0">'дод 5 '!$C$2:$BO$41</definedName>
  </definedNames>
  <calcPr fullCalcOnLoad="1"/>
</workbook>
</file>

<file path=xl/sharedStrings.xml><?xml version="1.0" encoding="utf-8"?>
<sst xmlns="http://schemas.openxmlformats.org/spreadsheetml/2006/main" count="171" uniqueCount="86">
  <si>
    <t>Код бюджету</t>
  </si>
  <si>
    <t>03</t>
  </si>
  <si>
    <t>04</t>
  </si>
  <si>
    <t>05</t>
  </si>
  <si>
    <t>06</t>
  </si>
  <si>
    <t>07</t>
  </si>
  <si>
    <t>08</t>
  </si>
  <si>
    <t>10</t>
  </si>
  <si>
    <t>11</t>
  </si>
  <si>
    <t>13</t>
  </si>
  <si>
    <t>15</t>
  </si>
  <si>
    <t>16</t>
  </si>
  <si>
    <t>17</t>
  </si>
  <si>
    <t>18</t>
  </si>
  <si>
    <t>19</t>
  </si>
  <si>
    <t>20</t>
  </si>
  <si>
    <t>21</t>
  </si>
  <si>
    <t>24</t>
  </si>
  <si>
    <t>27</t>
  </si>
  <si>
    <t>28</t>
  </si>
  <si>
    <t>29</t>
  </si>
  <si>
    <t>код бюджету</t>
  </si>
  <si>
    <t>КЕКВ 2620</t>
  </si>
  <si>
    <t>Державний бюджет</t>
  </si>
  <si>
    <t>Обласний бюджет Сумської області</t>
  </si>
  <si>
    <t>Інші субвенції з місцевого бюджету</t>
  </si>
  <si>
    <t>0219410</t>
  </si>
  <si>
    <t xml:space="preserve"> забезпечення медичним  обслуговуванням населення Конотопського  району на вторинному рівні</t>
  </si>
  <si>
    <t>Найменування бюджету - одержувача/надавача міжбюджетного трансферту</t>
  </si>
  <si>
    <t>Трансферти іншим бюджетам</t>
  </si>
  <si>
    <t>Дотація на:</t>
  </si>
  <si>
    <t xml:space="preserve">субвенції </t>
  </si>
  <si>
    <t>усього</t>
  </si>
  <si>
    <t>загального фонду на:</t>
  </si>
  <si>
    <t>у тому числі на</t>
  </si>
  <si>
    <t xml:space="preserve"> утримання об`єктів спільного користування  КЗ  «Конотопська міська рятувально-водолазна служба»</t>
  </si>
  <si>
    <t>забезпечення лікування хворих на цукровий та нецукровий діабет</t>
  </si>
  <si>
    <t xml:space="preserve">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</si>
  <si>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</si>
  <si>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Затверджено</t>
  </si>
  <si>
    <t>Внесено зміни</t>
  </si>
  <si>
    <t>Затверджено з урахуванням змін</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</si>
  <si>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</si>
  <si>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Субвенція з місцевого бюджету державному бюджету  на виконання програм соціально-економічного розвитку регіонів</t>
  </si>
  <si>
    <t>0219800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</si>
  <si>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</si>
  <si>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спеціального фонду на:</t>
  </si>
  <si>
    <t>Разом по сільських бюджетах району</t>
  </si>
  <si>
    <t>Бюджет Дубов"язівської селищної об'єднаної територіальної громади</t>
  </si>
  <si>
    <t>Бюджет Бочечківської сільської об'єднаної територіальної громади</t>
  </si>
  <si>
    <t>УСЬОГО</t>
  </si>
  <si>
    <t>в тому числі</t>
  </si>
  <si>
    <t>КЕКВ 3220</t>
  </si>
  <si>
    <t>Заступник голови</t>
  </si>
  <si>
    <t>І.КЛІГУНОВА</t>
  </si>
  <si>
    <t>Бюджет Конотопської міської об'єднаної територіальної громади</t>
  </si>
  <si>
    <t>Сільський бюджет Великосамбірської сільської ради</t>
  </si>
  <si>
    <t>Сільський бюджет Вирівської сільської ради</t>
  </si>
  <si>
    <t>Сільський бюджет В'язівської сільської ради</t>
  </si>
  <si>
    <t xml:space="preserve">Сільський бюджет Гружчанської сільської ради </t>
  </si>
  <si>
    <t>Сільський бюджет Дептівської сільської ради</t>
  </si>
  <si>
    <t>Сільський бюджет Духанівської сільської ради</t>
  </si>
  <si>
    <t xml:space="preserve">Сільський бюджет Землянської сільської ради </t>
  </si>
  <si>
    <t>Сільський бюджет Карабутівської сільської ради</t>
  </si>
  <si>
    <t xml:space="preserve">Сільський бюджет Кошарівської сільської ради </t>
  </si>
  <si>
    <t xml:space="preserve">Сільський бюджет Кузьківської сільської ради </t>
  </si>
  <si>
    <t>Сільський бюджет Малосамбірської сільської ради</t>
  </si>
  <si>
    <t>Сільський бюджет Мельнянської сільської ради</t>
  </si>
  <si>
    <t>Сільський бюджет Михайло-Ганнівської сільської ради</t>
  </si>
  <si>
    <t>Сільський бюджет Пекарівської сільської ради</t>
  </si>
  <si>
    <t>Сільський бюджет Попівської сільської ради</t>
  </si>
  <si>
    <t>Сільський бюджет Присеймівської сільської ради</t>
  </si>
  <si>
    <t>Сільський бюджет Соснівської сільської ради</t>
  </si>
  <si>
    <t>Сільський бюджет Шаповалівської сільської ради</t>
  </si>
  <si>
    <t>Сільський бюджет Шевченківської сільської ради</t>
  </si>
  <si>
    <t>Сільський бюджет Юрівської сільської ради</t>
  </si>
  <si>
    <t xml:space="preserve">здійснення поточних видатків по захищених статтях </t>
  </si>
  <si>
    <t>обслуговування дітей та осіб з інвалідністю Конотопського району Центром комплексної реабілітації для дітей та осіб з інвалідністю  Конотопської міської ради Сумської області</t>
  </si>
  <si>
    <t xml:space="preserve">забезпечення компенсаційних виплат за   пільговий проїзд автомобільним транспортом загального користування у  міжміському внутрішньобласному  сполученні учасників антитерористичної операції (операції об"єднаних сил) та інших ветеранів війни
</t>
  </si>
  <si>
    <t>забезпечення компенсаційних виплат за   пільговий проїзд автомобільним транспортом загального користування у  міжміському внутрішньобласному  сполученні окремих категорій громадян</t>
  </si>
  <si>
    <t>проведення поточного ремонту  приміщення спортивної зали в ДПТНЗ "Конотопський професійний аграрний ліцей"</t>
  </si>
  <si>
    <t>видатки на утримання закладів культури</t>
  </si>
  <si>
    <t xml:space="preserve"> лікування хворих на цукровий діабет інсуліном  та нецукровий діабет десмопресином</t>
  </si>
  <si>
    <t xml:space="preserve"> на  придбання обладнання і предметів довгострокового користування</t>
  </si>
  <si>
    <t xml:space="preserve">  на будівництво спортивного майданчику з футбольним полем зі штучним покриттям на території Попівського навчально-виховного комплексу "загальноосвітня школа І-ІІІ ступенів - дошкільний навчальний заклад" Конотопської районної ради Сумської області по вул. Братів Ковтун, 3 в с.Попівка Конотопського району Сумської області на умовах співфінансування</t>
  </si>
  <si>
    <t>забезпечення роботи військово-лікарської комісії при Конотопському об"єднаному міському військовому комісаріаті, надання платних медичних послуг призовникам Конотопського району, крім тих, які зареєстровані на територіях об’єднаних територіальних громад, котрі не передбачені пакетами медичних послуг відповідно до договору про медичне обслуговування населення за програмою медичних гарантій на 2020 рік та крім медичних послуг, які надаються Комунальним некомерційним підприємством «Центр первинної медико-санітарної допомоги» Конотопської районної ради, здійснення заходів необхідних для запобігання виникнення та поширення випадків захворювань, спричинених новим коронавірусом COVID-19.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</si>
</sst>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00"/>
    <numFmt numFmtId="190" formatCode="0.0000"/>
    <numFmt numFmtId="191" formatCode="#,##0.00\ &quot;грн.&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3">
    <font>
      <sz val="10"/>
      <name val="Arial Cyr"/>
      <family val="0"/>
    </font>
    <font>
      <u val="single"/>
      <sz val="9"/>
      <color indexed="12"/>
      <name val="Arial Cyr"/>
      <family val="0"/>
    </font>
    <font>
      <u val="single"/>
      <sz val="9"/>
      <color indexed="36"/>
      <name val="Arial Cyr"/>
      <family val="0"/>
    </font>
    <font>
      <b/>
      <sz val="12"/>
      <name val="Times New Roman"/>
      <family val="1"/>
    </font>
    <font>
      <sz val="8"/>
      <name val="Arial Cyr"/>
      <family val="0"/>
    </font>
    <font>
      <b/>
      <sz val="12"/>
      <name val="Arial Cyr"/>
      <family val="0"/>
    </font>
    <font>
      <b/>
      <i/>
      <sz val="12"/>
      <name val="Times New Roman"/>
      <family val="1"/>
    </font>
    <font>
      <sz val="12"/>
      <name val="Times New Roman"/>
      <family val="1"/>
    </font>
    <font>
      <sz val="12"/>
      <name val="Arial Cyr"/>
      <family val="0"/>
    </font>
    <font>
      <b/>
      <sz val="14"/>
      <name val="Times New Roman"/>
      <family val="1"/>
    </font>
    <font>
      <sz val="14"/>
      <name val="Times New Roman"/>
      <family val="1"/>
    </font>
    <font>
      <sz val="16"/>
      <name val="Times New Roman"/>
      <family val="1"/>
    </font>
    <font>
      <b/>
      <sz val="13"/>
      <name val="Times New Roman"/>
      <family val="1"/>
    </font>
    <font>
      <b/>
      <sz val="16"/>
      <name val="Times New Roman"/>
      <family val="1"/>
    </font>
    <font>
      <b/>
      <sz val="10"/>
      <name val="Times New Roman"/>
      <family val="1"/>
    </font>
    <font>
      <b/>
      <sz val="11.5"/>
      <name val="Times New Roman"/>
      <family val="1"/>
    </font>
    <font>
      <sz val="10"/>
      <name val="Times New Roman"/>
      <family val="1"/>
    </font>
    <font>
      <b/>
      <sz val="11"/>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11">
    <xf numFmtId="0" fontId="0" fillId="0" borderId="0" xfId="0" applyAlignment="1">
      <alignment/>
    </xf>
    <xf numFmtId="1"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0" fontId="3" fillId="0" borderId="0" xfId="0" applyFont="1" applyFill="1" applyAlignment="1">
      <alignment wrapText="1"/>
    </xf>
    <xf numFmtId="0" fontId="3" fillId="0" borderId="0" xfId="0" applyFont="1" applyFill="1" applyAlignment="1">
      <alignment horizontal="center" wrapText="1"/>
    </xf>
    <xf numFmtId="49"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11" fillId="0" borderId="0" xfId="0" applyFont="1" applyFill="1" applyAlignment="1">
      <alignment horizontal="right" vertical="center" wrapText="1"/>
    </xf>
    <xf numFmtId="49" fontId="3" fillId="0" borderId="10"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center" wrapText="1"/>
    </xf>
    <xf numFmtId="0" fontId="3" fillId="0" borderId="10" xfId="0" applyFont="1" applyFill="1" applyBorder="1" applyAlignment="1" applyProtection="1">
      <alignment horizontal="center" vertical="center" wrapText="1"/>
      <protection locked="0"/>
    </xf>
    <xf numFmtId="49"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vertical="center" wrapText="1"/>
      <protection/>
    </xf>
    <xf numFmtId="0" fontId="9" fillId="0" borderId="0" xfId="0" applyFont="1" applyFill="1" applyAlignment="1">
      <alignment vertical="center" wrapText="1"/>
    </xf>
    <xf numFmtId="0" fontId="9" fillId="0" borderId="10" xfId="0" applyFont="1" applyFill="1" applyBorder="1" applyAlignment="1" applyProtection="1">
      <alignment vertical="center" wrapText="1"/>
      <protection/>
    </xf>
    <xf numFmtId="1"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2" fontId="9" fillId="0" borderId="0" xfId="0" applyNumberFormat="1" applyFont="1" applyFill="1" applyAlignment="1">
      <alignment vertical="center" wrapText="1"/>
    </xf>
    <xf numFmtId="2" fontId="9" fillId="0" borderId="12" xfId="0" applyNumberFormat="1" applyFont="1" applyFill="1" applyBorder="1" applyAlignment="1" applyProtection="1">
      <alignment horizontal="center" vertical="center" wrapText="1"/>
      <protection/>
    </xf>
    <xf numFmtId="49" fontId="9" fillId="0" borderId="0" xfId="0" applyNumberFormat="1" applyFont="1" applyFill="1" applyAlignment="1">
      <alignment horizontal="center" vertical="center" wrapText="1"/>
    </xf>
    <xf numFmtId="2" fontId="9" fillId="0" borderId="0" xfId="0" applyNumberFormat="1" applyFont="1" applyFill="1" applyBorder="1" applyAlignment="1" applyProtection="1">
      <alignment vertical="center" wrapText="1"/>
      <protection/>
    </xf>
    <xf numFmtId="2" fontId="9" fillId="0" borderId="0" xfId="0" applyNumberFormat="1" applyFont="1" applyFill="1" applyBorder="1" applyAlignment="1" applyProtection="1">
      <alignment vertical="center" wrapText="1"/>
      <protection locked="0"/>
    </xf>
    <xf numFmtId="49" fontId="9" fillId="0" borderId="0" xfId="0" applyNumberFormat="1" applyFont="1" applyFill="1" applyAlignment="1">
      <alignment horizontal="center" wrapText="1"/>
    </xf>
    <xf numFmtId="0" fontId="9"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Alignment="1">
      <alignment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5" fillId="0" borderId="0" xfId="0" applyFont="1" applyFill="1" applyAlignment="1">
      <alignment vertical="center" wrapText="1"/>
    </xf>
    <xf numFmtId="49" fontId="3" fillId="0" borderId="0" xfId="0" applyNumberFormat="1" applyFont="1" applyFill="1" applyAlignment="1">
      <alignment horizontal="center" wrapText="1"/>
    </xf>
    <xf numFmtId="0" fontId="8" fillId="0" borderId="0" xfId="0" applyFont="1" applyFill="1" applyAlignment="1">
      <alignment vertical="center" wrapText="1"/>
    </xf>
    <xf numFmtId="0" fontId="3" fillId="0" borderId="13" xfId="0"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wrapText="1"/>
    </xf>
    <xf numFmtId="0" fontId="3" fillId="0" borderId="14"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lignment horizontal="center" vertical="center" wrapText="1"/>
    </xf>
    <xf numFmtId="4" fontId="12"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lignment horizontal="center" vertical="center" wrapText="1"/>
    </xf>
    <xf numFmtId="4" fontId="9" fillId="0" borderId="10" xfId="0" applyNumberFormat="1" applyFont="1" applyFill="1" applyBorder="1" applyAlignment="1">
      <alignment vertical="center" wrapText="1"/>
    </xf>
    <xf numFmtId="4" fontId="10" fillId="0" borderId="10" xfId="0" applyNumberFormat="1" applyFont="1" applyFill="1" applyBorder="1" applyAlignment="1">
      <alignment horizontal="center" vertical="center" wrapText="1"/>
    </xf>
    <xf numFmtId="4" fontId="9"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lignment horizontal="center" vertical="center" wrapText="1"/>
    </xf>
    <xf numFmtId="4" fontId="10" fillId="0" borderId="10" xfId="0" applyNumberFormat="1" applyFont="1" applyFill="1" applyBorder="1" applyAlignment="1" applyProtection="1">
      <alignment horizontal="center" vertical="center" wrapText="1"/>
      <protection locked="0"/>
    </xf>
    <xf numFmtId="4" fontId="18"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horizontal="left" vertical="center" wrapText="1"/>
      <protection locked="0"/>
    </xf>
    <xf numFmtId="0" fontId="16" fillId="0" borderId="12" xfId="0" applyNumberFormat="1" applyFont="1" applyFill="1" applyBorder="1" applyAlignment="1" applyProtection="1">
      <alignment horizontal="left" vertical="center" wrapText="1"/>
      <protection locked="0"/>
    </xf>
    <xf numFmtId="0" fontId="16" fillId="0" borderId="11" xfId="0" applyNumberFormat="1" applyFont="1" applyFill="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3" fillId="0" borderId="0" xfId="0" applyFont="1" applyFill="1" applyAlignment="1">
      <alignment horizont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0" xfId="0" applyFont="1" applyFill="1" applyAlignment="1">
      <alignment horizontal="center" wrapText="1"/>
    </xf>
    <xf numFmtId="49" fontId="3" fillId="0" borderId="13"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3" fillId="0" borderId="0" xfId="0" applyFont="1" applyFill="1" applyAlignment="1">
      <alignment horizontal="left" wrapText="1"/>
    </xf>
    <xf numFmtId="0" fontId="17" fillId="0" borderId="10" xfId="0" applyNumberFormat="1"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8"/>
  <sheetViews>
    <sheetView tabSelected="1" view="pageBreakPreview" zoomScale="62" zoomScaleNormal="75" zoomScaleSheetLayoutView="62" zoomScalePageLayoutView="0" workbookViewId="0" topLeftCell="A1">
      <pane xSplit="3" ySplit="8" topLeftCell="Y21" activePane="bottomRight" state="frozen"/>
      <selection pane="topLeft" activeCell="B1" sqref="B1"/>
      <selection pane="topRight" activeCell="C1" sqref="C1"/>
      <selection pane="bottomLeft" activeCell="B12" sqref="B12"/>
      <selection pane="bottomRight" activeCell="AF20" sqref="AF20"/>
    </sheetView>
  </sheetViews>
  <sheetFormatPr defaultColWidth="9.00390625" defaultRowHeight="12.75"/>
  <cols>
    <col min="1" max="1" width="5.00390625" style="5" hidden="1" customWidth="1"/>
    <col min="2" max="2" width="5.25390625" style="5" hidden="1" customWidth="1"/>
    <col min="3" max="3" width="69.375" style="6" customWidth="1"/>
    <col min="4" max="4" width="17.00390625" style="6" hidden="1" customWidth="1"/>
    <col min="5" max="5" width="14.125" style="6" hidden="1" customWidth="1"/>
    <col min="6" max="6" width="22.00390625" style="6" hidden="1" customWidth="1"/>
    <col min="7" max="7" width="15.125" style="6" customWidth="1"/>
    <col min="8" max="8" width="15.75390625" style="6" customWidth="1"/>
    <col min="9" max="9" width="16.25390625" style="6" customWidth="1"/>
    <col min="10" max="10" width="16.625" style="6" customWidth="1"/>
    <col min="11" max="11" width="16.125" style="6" customWidth="1"/>
    <col min="12" max="12" width="19.00390625" style="6" customWidth="1"/>
    <col min="13" max="13" width="14.125" style="6" customWidth="1"/>
    <col min="14" max="14" width="13.25390625" style="6" customWidth="1"/>
    <col min="15" max="15" width="17.25390625" style="6" customWidth="1"/>
    <col min="16" max="16" width="17.375" style="6" hidden="1" customWidth="1"/>
    <col min="17" max="17" width="17.00390625" style="6" hidden="1" customWidth="1"/>
    <col min="18" max="18" width="22.25390625" style="6" hidden="1" customWidth="1"/>
    <col min="19" max="19" width="18.25390625" style="6" hidden="1" customWidth="1"/>
    <col min="20" max="20" width="17.625" style="6" hidden="1" customWidth="1"/>
    <col min="21" max="21" width="20.375" style="6" hidden="1" customWidth="1"/>
    <col min="22" max="22" width="15.125" style="6" customWidth="1"/>
    <col min="23" max="23" width="17.75390625" style="6" customWidth="1"/>
    <col min="24" max="24" width="15.625" style="6" customWidth="1"/>
    <col min="25" max="25" width="17.125" style="6" customWidth="1"/>
    <col min="26" max="26" width="16.25390625" style="6" customWidth="1"/>
    <col min="27" max="27" width="24.375" style="6" customWidth="1"/>
    <col min="28" max="28" width="17.625" style="6" customWidth="1"/>
    <col min="29" max="29" width="20.125" style="6" customWidth="1"/>
    <col min="30" max="33" width="20.375" style="6" customWidth="1"/>
    <col min="34" max="34" width="19.875" style="6" customWidth="1"/>
    <col min="35" max="35" width="19.125" style="6" customWidth="1"/>
    <col min="36" max="36" width="21.375" style="6" customWidth="1"/>
    <col min="37" max="37" width="20.25390625" style="6" customWidth="1"/>
    <col min="38" max="38" width="20.75390625" style="6" customWidth="1"/>
    <col min="39" max="39" width="21.00390625" style="6" customWidth="1"/>
    <col min="40" max="40" width="31.75390625" style="6" customWidth="1"/>
    <col min="41" max="41" width="31.375" style="6" customWidth="1"/>
    <col min="42" max="42" width="35.00390625" style="6" customWidth="1"/>
    <col min="43" max="43" width="19.75390625" style="6" customWidth="1"/>
    <col min="44" max="44" width="15.625" style="6" customWidth="1"/>
    <col min="45" max="45" width="17.875" style="6" customWidth="1"/>
    <col min="46" max="46" width="18.75390625" style="6" customWidth="1"/>
    <col min="47" max="47" width="17.125" style="6" customWidth="1"/>
    <col min="48" max="48" width="21.875" style="6" customWidth="1"/>
    <col min="49" max="49" width="17.125" style="6" customWidth="1"/>
    <col min="50" max="50" width="14.375" style="6" customWidth="1"/>
    <col min="51" max="51" width="21.375" style="6" customWidth="1"/>
    <col min="52" max="52" width="16.625" style="6" customWidth="1"/>
    <col min="53" max="53" width="16.00390625" style="6" customWidth="1"/>
    <col min="54" max="54" width="16.25390625" style="6" customWidth="1"/>
    <col min="55" max="55" width="18.125" style="6" customWidth="1"/>
    <col min="56" max="56" width="18.75390625" style="6" customWidth="1"/>
    <col min="57" max="57" width="19.125" style="6" customWidth="1"/>
    <col min="58" max="58" width="16.875" style="6" customWidth="1"/>
    <col min="59" max="59" width="19.125" style="6" customWidth="1"/>
    <col min="60" max="60" width="18.375" style="6" customWidth="1"/>
    <col min="61" max="61" width="18.25390625" style="6" customWidth="1"/>
    <col min="62" max="62" width="18.375" style="6" customWidth="1"/>
    <col min="63" max="63" width="18.75390625" style="6" customWidth="1"/>
    <col min="64" max="64" width="14.875" style="6" hidden="1" customWidth="1"/>
    <col min="65" max="65" width="15.00390625" style="6" hidden="1" customWidth="1"/>
    <col min="66" max="66" width="18.75390625" style="6" hidden="1" customWidth="1"/>
    <col min="67" max="67" width="17.875" style="6" customWidth="1"/>
    <col min="68" max="16384" width="9.125" style="6" customWidth="1"/>
  </cols>
  <sheetData>
    <row r="1" spans="30:67" ht="15.75" customHeight="1">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8"/>
    </row>
    <row r="2" spans="1:68" ht="21.75" customHeight="1">
      <c r="A2" s="74" t="s">
        <v>0</v>
      </c>
      <c r="B2" s="78" t="s">
        <v>21</v>
      </c>
      <c r="C2" s="101" t="s">
        <v>28</v>
      </c>
      <c r="D2" s="64" t="s">
        <v>29</v>
      </c>
      <c r="E2" s="65"/>
      <c r="F2" s="65"/>
      <c r="G2" s="65"/>
      <c r="H2" s="65"/>
      <c r="I2" s="65"/>
      <c r="J2" s="65"/>
      <c r="K2" s="65"/>
      <c r="L2" s="65"/>
      <c r="M2" s="65"/>
      <c r="N2" s="65"/>
      <c r="O2" s="65"/>
      <c r="P2" s="65"/>
      <c r="Q2" s="65"/>
      <c r="R2" s="65"/>
      <c r="S2" s="65"/>
      <c r="T2" s="65"/>
      <c r="U2" s="65"/>
      <c r="V2" s="52"/>
      <c r="W2" s="52"/>
      <c r="X2" s="52"/>
      <c r="Y2" s="65" t="s">
        <v>29</v>
      </c>
      <c r="Z2" s="65"/>
      <c r="AA2" s="65"/>
      <c r="AB2" s="65"/>
      <c r="AC2" s="65"/>
      <c r="AD2" s="65"/>
      <c r="AE2" s="65"/>
      <c r="AF2" s="65"/>
      <c r="AG2" s="65"/>
      <c r="AH2" s="65" t="s">
        <v>29</v>
      </c>
      <c r="AI2" s="65"/>
      <c r="AJ2" s="65"/>
      <c r="AK2" s="65"/>
      <c r="AL2" s="65"/>
      <c r="AM2" s="65"/>
      <c r="AN2" s="65"/>
      <c r="AO2" s="65"/>
      <c r="AP2" s="65"/>
      <c r="AQ2" s="65"/>
      <c r="AR2" s="65"/>
      <c r="AS2" s="65"/>
      <c r="AT2" s="65" t="s">
        <v>29</v>
      </c>
      <c r="AU2" s="65"/>
      <c r="AV2" s="65"/>
      <c r="AW2" s="65"/>
      <c r="AX2" s="65"/>
      <c r="AY2" s="65"/>
      <c r="AZ2" s="65"/>
      <c r="BA2" s="65"/>
      <c r="BB2" s="66"/>
      <c r="BC2" s="64" t="s">
        <v>29</v>
      </c>
      <c r="BD2" s="65"/>
      <c r="BE2" s="65"/>
      <c r="BF2" s="65"/>
      <c r="BG2" s="65"/>
      <c r="BH2" s="65"/>
      <c r="BI2" s="65"/>
      <c r="BJ2" s="65"/>
      <c r="BK2" s="65"/>
      <c r="BL2" s="65"/>
      <c r="BM2" s="65"/>
      <c r="BN2" s="66"/>
      <c r="BO2" s="71" t="s">
        <v>32</v>
      </c>
      <c r="BP2" s="7"/>
    </row>
    <row r="3" spans="1:68" ht="22.5" customHeight="1">
      <c r="A3" s="74"/>
      <c r="B3" s="78"/>
      <c r="C3" s="102"/>
      <c r="D3" s="63" t="s">
        <v>30</v>
      </c>
      <c r="E3" s="63"/>
      <c r="F3" s="63"/>
      <c r="G3" s="63"/>
      <c r="H3" s="63"/>
      <c r="I3" s="63"/>
      <c r="J3" s="98" t="s">
        <v>31</v>
      </c>
      <c r="K3" s="99"/>
      <c r="L3" s="99"/>
      <c r="M3" s="99"/>
      <c r="N3" s="99"/>
      <c r="O3" s="99"/>
      <c r="P3" s="99"/>
      <c r="Q3" s="99"/>
      <c r="R3" s="99"/>
      <c r="S3" s="99"/>
      <c r="T3" s="99"/>
      <c r="U3" s="99"/>
      <c r="V3" s="99"/>
      <c r="W3" s="99"/>
      <c r="X3" s="99"/>
      <c r="Y3" s="99" t="s">
        <v>31</v>
      </c>
      <c r="Z3" s="99"/>
      <c r="AA3" s="99"/>
      <c r="AB3" s="99"/>
      <c r="AC3" s="99"/>
      <c r="AD3" s="99"/>
      <c r="AE3" s="99"/>
      <c r="AF3" s="99"/>
      <c r="AG3" s="99"/>
      <c r="AH3" s="99" t="s">
        <v>31</v>
      </c>
      <c r="AI3" s="99"/>
      <c r="AJ3" s="99"/>
      <c r="AK3" s="99"/>
      <c r="AL3" s="99"/>
      <c r="AM3" s="99"/>
      <c r="AN3" s="99"/>
      <c r="AO3" s="99"/>
      <c r="AP3" s="99"/>
      <c r="AQ3" s="99"/>
      <c r="AR3" s="99"/>
      <c r="AS3" s="99"/>
      <c r="AT3" s="99" t="s">
        <v>31</v>
      </c>
      <c r="AU3" s="99"/>
      <c r="AV3" s="99"/>
      <c r="AW3" s="99"/>
      <c r="AX3" s="99"/>
      <c r="AY3" s="99"/>
      <c r="AZ3" s="99"/>
      <c r="BA3" s="99"/>
      <c r="BB3" s="100"/>
      <c r="BC3" s="98" t="s">
        <v>31</v>
      </c>
      <c r="BD3" s="99"/>
      <c r="BE3" s="99"/>
      <c r="BF3" s="99"/>
      <c r="BG3" s="99"/>
      <c r="BH3" s="99"/>
      <c r="BI3" s="99"/>
      <c r="BJ3" s="99"/>
      <c r="BK3" s="99"/>
      <c r="BL3" s="99"/>
      <c r="BM3" s="99"/>
      <c r="BN3" s="100"/>
      <c r="BO3" s="72"/>
      <c r="BP3" s="7"/>
    </row>
    <row r="4" spans="1:68" ht="18" customHeight="1">
      <c r="A4" s="74"/>
      <c r="B4" s="78"/>
      <c r="C4" s="102"/>
      <c r="D4" s="86" t="s">
        <v>37</v>
      </c>
      <c r="E4" s="87"/>
      <c r="F4" s="88"/>
      <c r="G4" s="79" t="s">
        <v>76</v>
      </c>
      <c r="H4" s="80"/>
      <c r="I4" s="81"/>
      <c r="J4" s="98" t="s">
        <v>33</v>
      </c>
      <c r="K4" s="99"/>
      <c r="L4" s="99"/>
      <c r="M4" s="99"/>
      <c r="N4" s="99"/>
      <c r="O4" s="99"/>
      <c r="P4" s="99"/>
      <c r="Q4" s="99"/>
      <c r="R4" s="99"/>
      <c r="S4" s="99"/>
      <c r="T4" s="99"/>
      <c r="U4" s="99"/>
      <c r="V4" s="99"/>
      <c r="W4" s="99"/>
      <c r="X4" s="99"/>
      <c r="Y4" s="99" t="s">
        <v>33</v>
      </c>
      <c r="Z4" s="99"/>
      <c r="AA4" s="99"/>
      <c r="AB4" s="99"/>
      <c r="AC4" s="99"/>
      <c r="AD4" s="99"/>
      <c r="AE4" s="99"/>
      <c r="AF4" s="99"/>
      <c r="AG4" s="99"/>
      <c r="AH4" s="99" t="s">
        <v>33</v>
      </c>
      <c r="AI4" s="99"/>
      <c r="AJ4" s="99"/>
      <c r="AK4" s="99"/>
      <c r="AL4" s="99"/>
      <c r="AM4" s="99"/>
      <c r="AN4" s="99"/>
      <c r="AO4" s="99"/>
      <c r="AP4" s="99"/>
      <c r="AQ4" s="99"/>
      <c r="AR4" s="99"/>
      <c r="AS4" s="99"/>
      <c r="AT4" s="99" t="s">
        <v>33</v>
      </c>
      <c r="AU4" s="99"/>
      <c r="AV4" s="99"/>
      <c r="AW4" s="99"/>
      <c r="AX4" s="99"/>
      <c r="AY4" s="99"/>
      <c r="AZ4" s="99"/>
      <c r="BA4" s="99"/>
      <c r="BB4" s="100"/>
      <c r="BC4" s="98" t="s">
        <v>46</v>
      </c>
      <c r="BD4" s="99"/>
      <c r="BE4" s="99"/>
      <c r="BF4" s="99"/>
      <c r="BG4" s="99"/>
      <c r="BH4" s="99"/>
      <c r="BI4" s="99"/>
      <c r="BJ4" s="99"/>
      <c r="BK4" s="99"/>
      <c r="BL4" s="99"/>
      <c r="BM4" s="99"/>
      <c r="BN4" s="100"/>
      <c r="BO4" s="72"/>
      <c r="BP4" s="7"/>
    </row>
    <row r="5" spans="1:68" ht="21.75" customHeight="1">
      <c r="A5" s="74"/>
      <c r="B5" s="78"/>
      <c r="C5" s="102"/>
      <c r="D5" s="89"/>
      <c r="E5" s="90"/>
      <c r="F5" s="91"/>
      <c r="G5" s="95"/>
      <c r="H5" s="96"/>
      <c r="I5" s="97"/>
      <c r="J5" s="63" t="s">
        <v>27</v>
      </c>
      <c r="K5" s="63"/>
      <c r="L5" s="63"/>
      <c r="M5" s="63" t="s">
        <v>36</v>
      </c>
      <c r="N5" s="63"/>
      <c r="O5" s="63"/>
      <c r="P5" s="79" t="s">
        <v>45</v>
      </c>
      <c r="Q5" s="80"/>
      <c r="R5" s="81"/>
      <c r="S5" s="63" t="s">
        <v>42</v>
      </c>
      <c r="T5" s="63"/>
      <c r="U5" s="63"/>
      <c r="V5" s="63" t="s">
        <v>82</v>
      </c>
      <c r="W5" s="63"/>
      <c r="X5" s="63"/>
      <c r="Y5" s="104" t="s">
        <v>35</v>
      </c>
      <c r="Z5" s="104"/>
      <c r="AA5" s="104"/>
      <c r="AB5" s="70" t="s">
        <v>25</v>
      </c>
      <c r="AC5" s="70"/>
      <c r="AD5" s="70"/>
      <c r="AE5" s="53" t="s">
        <v>34</v>
      </c>
      <c r="AF5" s="54"/>
      <c r="AG5" s="54"/>
      <c r="AH5" s="53" t="s">
        <v>34</v>
      </c>
      <c r="AI5" s="54"/>
      <c r="AJ5" s="54"/>
      <c r="AK5" s="54"/>
      <c r="AL5" s="54"/>
      <c r="AM5" s="54"/>
      <c r="AN5" s="54"/>
      <c r="AO5" s="54"/>
      <c r="AP5" s="54"/>
      <c r="AQ5" s="54"/>
      <c r="AR5" s="54"/>
      <c r="AS5" s="54"/>
      <c r="AT5" s="54" t="s">
        <v>34</v>
      </c>
      <c r="AU5" s="54"/>
      <c r="AV5" s="54"/>
      <c r="AW5" s="54"/>
      <c r="AX5" s="54"/>
      <c r="AY5" s="55"/>
      <c r="AZ5" s="63" t="s">
        <v>43</v>
      </c>
      <c r="BA5" s="63"/>
      <c r="BB5" s="63"/>
      <c r="BC5" s="70" t="s">
        <v>25</v>
      </c>
      <c r="BD5" s="70"/>
      <c r="BE5" s="70"/>
      <c r="BF5" s="53" t="s">
        <v>51</v>
      </c>
      <c r="BG5" s="54"/>
      <c r="BH5" s="54"/>
      <c r="BI5" s="54"/>
      <c r="BJ5" s="54"/>
      <c r="BK5" s="55"/>
      <c r="BL5" s="63" t="s">
        <v>43</v>
      </c>
      <c r="BM5" s="63"/>
      <c r="BN5" s="64"/>
      <c r="BO5" s="72"/>
      <c r="BP5" s="7"/>
    </row>
    <row r="6" spans="1:67" s="10" customFormat="1" ht="146.25" customHeight="1">
      <c r="A6" s="74"/>
      <c r="B6" s="78"/>
      <c r="C6" s="102"/>
      <c r="D6" s="92"/>
      <c r="E6" s="93"/>
      <c r="F6" s="94"/>
      <c r="G6" s="82"/>
      <c r="H6" s="83"/>
      <c r="I6" s="84"/>
      <c r="J6" s="63"/>
      <c r="K6" s="63"/>
      <c r="L6" s="63"/>
      <c r="M6" s="63"/>
      <c r="N6" s="63"/>
      <c r="O6" s="63"/>
      <c r="P6" s="82"/>
      <c r="Q6" s="83"/>
      <c r="R6" s="84"/>
      <c r="S6" s="63"/>
      <c r="T6" s="63"/>
      <c r="U6" s="63"/>
      <c r="V6" s="63"/>
      <c r="W6" s="63"/>
      <c r="X6" s="63"/>
      <c r="Y6" s="104"/>
      <c r="Z6" s="104"/>
      <c r="AA6" s="104"/>
      <c r="AB6" s="70"/>
      <c r="AC6" s="70"/>
      <c r="AD6" s="70"/>
      <c r="AE6" s="53" t="s">
        <v>81</v>
      </c>
      <c r="AF6" s="54"/>
      <c r="AG6" s="55"/>
      <c r="AH6" s="110" t="s">
        <v>77</v>
      </c>
      <c r="AI6" s="110"/>
      <c r="AJ6" s="110"/>
      <c r="AK6" s="70" t="s">
        <v>36</v>
      </c>
      <c r="AL6" s="70"/>
      <c r="AM6" s="70"/>
      <c r="AN6" s="53" t="s">
        <v>85</v>
      </c>
      <c r="AO6" s="54"/>
      <c r="AP6" s="55"/>
      <c r="AQ6" s="53" t="s">
        <v>80</v>
      </c>
      <c r="AR6" s="54"/>
      <c r="AS6" s="55"/>
      <c r="AT6" s="53" t="s">
        <v>78</v>
      </c>
      <c r="AU6" s="54"/>
      <c r="AV6" s="55"/>
      <c r="AW6" s="63" t="s">
        <v>79</v>
      </c>
      <c r="AX6" s="63"/>
      <c r="AY6" s="63"/>
      <c r="AZ6" s="63"/>
      <c r="BA6" s="63"/>
      <c r="BB6" s="63"/>
      <c r="BC6" s="70"/>
      <c r="BD6" s="70"/>
      <c r="BE6" s="70"/>
      <c r="BF6" s="56" t="s">
        <v>83</v>
      </c>
      <c r="BG6" s="57"/>
      <c r="BH6" s="58"/>
      <c r="BI6" s="56" t="s">
        <v>84</v>
      </c>
      <c r="BJ6" s="57"/>
      <c r="BK6" s="58"/>
      <c r="BL6" s="63"/>
      <c r="BM6" s="63"/>
      <c r="BN6" s="64"/>
      <c r="BO6" s="72"/>
    </row>
    <row r="7" spans="1:67" s="11" customFormat="1" ht="18" customHeight="1">
      <c r="A7" s="74"/>
      <c r="B7" s="78"/>
      <c r="C7" s="102"/>
      <c r="D7" s="75" t="s">
        <v>38</v>
      </c>
      <c r="E7" s="76"/>
      <c r="F7" s="77"/>
      <c r="G7" s="67">
        <v>3719150</v>
      </c>
      <c r="H7" s="68"/>
      <c r="I7" s="69"/>
      <c r="J7" s="67" t="s">
        <v>26</v>
      </c>
      <c r="K7" s="68"/>
      <c r="L7" s="69"/>
      <c r="M7" s="64">
        <v>3719410</v>
      </c>
      <c r="N7" s="65"/>
      <c r="O7" s="66"/>
      <c r="P7" s="64">
        <v>3719510</v>
      </c>
      <c r="Q7" s="65"/>
      <c r="R7" s="66"/>
      <c r="S7" s="64">
        <v>3719570</v>
      </c>
      <c r="T7" s="65"/>
      <c r="U7" s="66"/>
      <c r="V7" s="64">
        <v>3719430</v>
      </c>
      <c r="W7" s="65"/>
      <c r="X7" s="66"/>
      <c r="Y7" s="67">
        <v>3719710</v>
      </c>
      <c r="Z7" s="68"/>
      <c r="AA7" s="69"/>
      <c r="AB7" s="67">
        <v>3719770</v>
      </c>
      <c r="AC7" s="68"/>
      <c r="AD7" s="69"/>
      <c r="AE7" s="53" t="s">
        <v>22</v>
      </c>
      <c r="AF7" s="54"/>
      <c r="AG7" s="55"/>
      <c r="AH7" s="53" t="s">
        <v>22</v>
      </c>
      <c r="AI7" s="54"/>
      <c r="AJ7" s="55"/>
      <c r="AK7" s="70" t="s">
        <v>22</v>
      </c>
      <c r="AL7" s="70"/>
      <c r="AM7" s="70"/>
      <c r="AN7" s="70" t="s">
        <v>22</v>
      </c>
      <c r="AO7" s="70"/>
      <c r="AP7" s="70"/>
      <c r="AQ7" s="70" t="s">
        <v>22</v>
      </c>
      <c r="AR7" s="70"/>
      <c r="AS7" s="70"/>
      <c r="AT7" s="70" t="s">
        <v>22</v>
      </c>
      <c r="AU7" s="70"/>
      <c r="AV7" s="70"/>
      <c r="AW7" s="53" t="s">
        <v>22</v>
      </c>
      <c r="AX7" s="54"/>
      <c r="AY7" s="55"/>
      <c r="AZ7" s="108" t="s">
        <v>44</v>
      </c>
      <c r="BA7" s="108"/>
      <c r="BB7" s="108"/>
      <c r="BC7" s="67">
        <v>3719770</v>
      </c>
      <c r="BD7" s="68"/>
      <c r="BE7" s="69"/>
      <c r="BF7" s="59" t="s">
        <v>52</v>
      </c>
      <c r="BG7" s="60"/>
      <c r="BH7" s="61"/>
      <c r="BI7" s="59" t="s">
        <v>52</v>
      </c>
      <c r="BJ7" s="60"/>
      <c r="BK7" s="61"/>
      <c r="BL7" s="106" t="s">
        <v>44</v>
      </c>
      <c r="BM7" s="107"/>
      <c r="BN7" s="107"/>
      <c r="BO7" s="72"/>
    </row>
    <row r="8" spans="1:67" ht="66.75" customHeight="1">
      <c r="A8" s="9"/>
      <c r="B8" s="9"/>
      <c r="C8" s="103"/>
      <c r="D8" s="12" t="s">
        <v>39</v>
      </c>
      <c r="E8" s="12" t="s">
        <v>40</v>
      </c>
      <c r="F8" s="12" t="s">
        <v>41</v>
      </c>
      <c r="G8" s="12" t="s">
        <v>39</v>
      </c>
      <c r="H8" s="12" t="s">
        <v>40</v>
      </c>
      <c r="I8" s="12" t="s">
        <v>41</v>
      </c>
      <c r="J8" s="12" t="s">
        <v>39</v>
      </c>
      <c r="K8" s="12" t="s">
        <v>40</v>
      </c>
      <c r="L8" s="12" t="s">
        <v>41</v>
      </c>
      <c r="M8" s="12" t="s">
        <v>39</v>
      </c>
      <c r="N8" s="12" t="s">
        <v>40</v>
      </c>
      <c r="O8" s="12" t="s">
        <v>41</v>
      </c>
      <c r="P8" s="12" t="s">
        <v>39</v>
      </c>
      <c r="Q8" s="12" t="s">
        <v>40</v>
      </c>
      <c r="R8" s="12" t="s">
        <v>41</v>
      </c>
      <c r="S8" s="12" t="s">
        <v>39</v>
      </c>
      <c r="T8" s="12" t="s">
        <v>40</v>
      </c>
      <c r="U8" s="12" t="s">
        <v>41</v>
      </c>
      <c r="V8" s="12" t="s">
        <v>39</v>
      </c>
      <c r="W8" s="12" t="s">
        <v>40</v>
      </c>
      <c r="X8" s="12" t="s">
        <v>41</v>
      </c>
      <c r="Y8" s="12" t="s">
        <v>39</v>
      </c>
      <c r="Z8" s="12" t="s">
        <v>40</v>
      </c>
      <c r="AA8" s="12" t="s">
        <v>41</v>
      </c>
      <c r="AB8" s="12" t="s">
        <v>39</v>
      </c>
      <c r="AC8" s="12" t="s">
        <v>40</v>
      </c>
      <c r="AD8" s="12" t="s">
        <v>41</v>
      </c>
      <c r="AE8" s="12" t="s">
        <v>39</v>
      </c>
      <c r="AF8" s="12" t="s">
        <v>40</v>
      </c>
      <c r="AG8" s="12" t="s">
        <v>41</v>
      </c>
      <c r="AH8" s="12" t="s">
        <v>39</v>
      </c>
      <c r="AI8" s="12" t="s">
        <v>40</v>
      </c>
      <c r="AJ8" s="12" t="s">
        <v>41</v>
      </c>
      <c r="AK8" s="12" t="s">
        <v>39</v>
      </c>
      <c r="AL8" s="12" t="s">
        <v>40</v>
      </c>
      <c r="AM8" s="12" t="s">
        <v>41</v>
      </c>
      <c r="AN8" s="12" t="s">
        <v>39</v>
      </c>
      <c r="AO8" s="12" t="s">
        <v>40</v>
      </c>
      <c r="AP8" s="12" t="s">
        <v>41</v>
      </c>
      <c r="AQ8" s="12" t="s">
        <v>39</v>
      </c>
      <c r="AR8" s="12" t="s">
        <v>40</v>
      </c>
      <c r="AS8" s="12" t="s">
        <v>41</v>
      </c>
      <c r="AT8" s="12" t="s">
        <v>39</v>
      </c>
      <c r="AU8" s="12" t="s">
        <v>40</v>
      </c>
      <c r="AV8" s="12" t="s">
        <v>41</v>
      </c>
      <c r="AW8" s="12" t="s">
        <v>39</v>
      </c>
      <c r="AX8" s="12" t="s">
        <v>40</v>
      </c>
      <c r="AY8" s="12" t="s">
        <v>41</v>
      </c>
      <c r="AZ8" s="12" t="s">
        <v>39</v>
      </c>
      <c r="BA8" s="12" t="s">
        <v>40</v>
      </c>
      <c r="BB8" s="12" t="s">
        <v>41</v>
      </c>
      <c r="BC8" s="12" t="s">
        <v>39</v>
      </c>
      <c r="BD8" s="12" t="s">
        <v>40</v>
      </c>
      <c r="BE8" s="36" t="s">
        <v>41</v>
      </c>
      <c r="BF8" s="12" t="s">
        <v>39</v>
      </c>
      <c r="BG8" s="12" t="s">
        <v>40</v>
      </c>
      <c r="BH8" s="36" t="s">
        <v>41</v>
      </c>
      <c r="BI8" s="12" t="s">
        <v>39</v>
      </c>
      <c r="BJ8" s="12" t="s">
        <v>40</v>
      </c>
      <c r="BK8" s="36" t="s">
        <v>41</v>
      </c>
      <c r="BL8" s="12" t="s">
        <v>39</v>
      </c>
      <c r="BM8" s="12" t="s">
        <v>40</v>
      </c>
      <c r="BN8" s="36" t="s">
        <v>41</v>
      </c>
      <c r="BO8" s="73"/>
    </row>
    <row r="9" spans="1:67" ht="18.75" customHeight="1" hidden="1">
      <c r="A9" s="9"/>
      <c r="B9" s="9"/>
      <c r="C9" s="12"/>
      <c r="D9" s="12">
        <v>97</v>
      </c>
      <c r="E9" s="12">
        <v>98</v>
      </c>
      <c r="F9" s="12">
        <v>99</v>
      </c>
      <c r="G9" s="12">
        <v>100</v>
      </c>
      <c r="H9" s="12">
        <v>101</v>
      </c>
      <c r="I9" s="12">
        <v>102</v>
      </c>
      <c r="J9" s="12">
        <v>103</v>
      </c>
      <c r="K9" s="12">
        <v>104</v>
      </c>
      <c r="L9" s="12">
        <v>105</v>
      </c>
      <c r="M9" s="12">
        <v>106</v>
      </c>
      <c r="N9" s="12">
        <v>107</v>
      </c>
      <c r="O9" s="12">
        <v>108</v>
      </c>
      <c r="P9" s="12">
        <v>109</v>
      </c>
      <c r="Q9" s="12">
        <v>110</v>
      </c>
      <c r="R9" s="12">
        <v>111</v>
      </c>
      <c r="S9" s="12">
        <v>112</v>
      </c>
      <c r="T9" s="12">
        <v>113</v>
      </c>
      <c r="U9" s="12">
        <v>114</v>
      </c>
      <c r="V9" s="12">
        <v>106</v>
      </c>
      <c r="W9" s="12">
        <v>107</v>
      </c>
      <c r="X9" s="12">
        <v>108</v>
      </c>
      <c r="Y9" s="12">
        <v>115</v>
      </c>
      <c r="Z9" s="12">
        <v>116</v>
      </c>
      <c r="AA9" s="12">
        <v>117</v>
      </c>
      <c r="AB9" s="12">
        <v>118</v>
      </c>
      <c r="AC9" s="12">
        <v>119</v>
      </c>
      <c r="AD9" s="12">
        <v>120</v>
      </c>
      <c r="AE9" s="12"/>
      <c r="AF9" s="12"/>
      <c r="AG9" s="12"/>
      <c r="AH9" s="12">
        <v>121</v>
      </c>
      <c r="AI9" s="12">
        <v>122</v>
      </c>
      <c r="AJ9" s="12">
        <v>123</v>
      </c>
      <c r="AK9" s="12">
        <v>124</v>
      </c>
      <c r="AL9" s="12">
        <v>125</v>
      </c>
      <c r="AM9" s="12">
        <v>126</v>
      </c>
      <c r="AN9" s="12">
        <v>127</v>
      </c>
      <c r="AO9" s="12">
        <v>128</v>
      </c>
      <c r="AP9" s="12">
        <v>129</v>
      </c>
      <c r="AQ9" s="12">
        <v>130</v>
      </c>
      <c r="AR9" s="12">
        <v>131</v>
      </c>
      <c r="AS9" s="12">
        <v>132</v>
      </c>
      <c r="AT9" s="12">
        <v>133</v>
      </c>
      <c r="AU9" s="12">
        <v>134</v>
      </c>
      <c r="AV9" s="12">
        <v>135</v>
      </c>
      <c r="AW9" s="12">
        <v>136</v>
      </c>
      <c r="AX9" s="12">
        <v>137</v>
      </c>
      <c r="AY9" s="12">
        <v>138</v>
      </c>
      <c r="AZ9" s="12">
        <v>139</v>
      </c>
      <c r="BA9" s="12">
        <v>140</v>
      </c>
      <c r="BB9" s="12">
        <v>141</v>
      </c>
      <c r="BC9" s="36">
        <v>142</v>
      </c>
      <c r="BD9" s="36">
        <v>143</v>
      </c>
      <c r="BE9" s="36">
        <v>144</v>
      </c>
      <c r="BF9" s="36">
        <v>145</v>
      </c>
      <c r="BG9" s="36">
        <v>146</v>
      </c>
      <c r="BH9" s="36">
        <v>147</v>
      </c>
      <c r="BI9" s="36">
        <v>145</v>
      </c>
      <c r="BJ9" s="36">
        <v>146</v>
      </c>
      <c r="BK9" s="36">
        <v>147</v>
      </c>
      <c r="BL9" s="12">
        <v>148</v>
      </c>
      <c r="BM9" s="12">
        <v>149</v>
      </c>
      <c r="BN9" s="36">
        <v>150</v>
      </c>
      <c r="BO9" s="38">
        <v>151</v>
      </c>
    </row>
    <row r="10" spans="1:67" s="15" customFormat="1" ht="18" customHeight="1">
      <c r="A10" s="13" t="s">
        <v>1</v>
      </c>
      <c r="B10" s="13"/>
      <c r="C10" s="21" t="s">
        <v>56</v>
      </c>
      <c r="D10" s="14"/>
      <c r="E10" s="14"/>
      <c r="F10" s="14">
        <f>D10+E10</f>
        <v>0</v>
      </c>
      <c r="G10" s="40"/>
      <c r="H10" s="40"/>
      <c r="I10" s="40">
        <f>G10+H10</f>
        <v>0</v>
      </c>
      <c r="J10" s="40"/>
      <c r="K10" s="40"/>
      <c r="L10" s="40">
        <f>J10+K10</f>
        <v>0</v>
      </c>
      <c r="M10" s="40"/>
      <c r="N10" s="40"/>
      <c r="O10" s="40">
        <f>M10+N10</f>
        <v>0</v>
      </c>
      <c r="P10" s="40"/>
      <c r="Q10" s="40"/>
      <c r="R10" s="40">
        <f>P10+Q10</f>
        <v>0</v>
      </c>
      <c r="S10" s="40"/>
      <c r="T10" s="40"/>
      <c r="U10" s="40">
        <f>S10+T10</f>
        <v>0</v>
      </c>
      <c r="V10" s="40"/>
      <c r="W10" s="40"/>
      <c r="X10" s="40">
        <f>V10+W10</f>
        <v>0</v>
      </c>
      <c r="Y10" s="40"/>
      <c r="Z10" s="40"/>
      <c r="AA10" s="40">
        <f>Y10+Z10</f>
        <v>0</v>
      </c>
      <c r="AB10" s="41">
        <f>AH10+AK10+AW10+AN10+AQ10+AT10+AE10</f>
        <v>0</v>
      </c>
      <c r="AC10" s="41">
        <f>AI10+AL10+AX10+AO10+AR10+AU10+AF10</f>
        <v>0</v>
      </c>
      <c r="AD10" s="41">
        <f>AJ10+AM10+AY10+AP10+AS10+AV10+AG10</f>
        <v>0</v>
      </c>
      <c r="AE10" s="42"/>
      <c r="AF10" s="42"/>
      <c r="AG10" s="42">
        <f>AE10+AF10</f>
        <v>0</v>
      </c>
      <c r="AH10" s="42"/>
      <c r="AI10" s="42"/>
      <c r="AJ10" s="42">
        <f>AH10+AI10</f>
        <v>0</v>
      </c>
      <c r="AK10" s="42"/>
      <c r="AL10" s="42"/>
      <c r="AM10" s="42">
        <f>AK10+AL10</f>
        <v>0</v>
      </c>
      <c r="AN10" s="42"/>
      <c r="AO10" s="42"/>
      <c r="AP10" s="42">
        <f>AN10+AO10</f>
        <v>0</v>
      </c>
      <c r="AQ10" s="42"/>
      <c r="AR10" s="42"/>
      <c r="AS10" s="42">
        <f>AQ10+AR10</f>
        <v>0</v>
      </c>
      <c r="AT10" s="42"/>
      <c r="AU10" s="42"/>
      <c r="AV10" s="42">
        <f>AT10+AU10</f>
        <v>0</v>
      </c>
      <c r="AW10" s="41"/>
      <c r="AX10" s="41"/>
      <c r="AY10" s="41">
        <f>AW10+AX10</f>
        <v>0</v>
      </c>
      <c r="AZ10" s="41"/>
      <c r="BA10" s="41"/>
      <c r="BB10" s="41">
        <f>AZ10+BA10</f>
        <v>0</v>
      </c>
      <c r="BC10" s="41">
        <f>BI10+BF10</f>
        <v>0</v>
      </c>
      <c r="BD10" s="41">
        <f>BJ10+BG10</f>
        <v>0</v>
      </c>
      <c r="BE10" s="41">
        <f>BK10+BH10</f>
        <v>0</v>
      </c>
      <c r="BF10" s="41"/>
      <c r="BG10" s="41"/>
      <c r="BH10" s="41">
        <f>BF10+BG10</f>
        <v>0</v>
      </c>
      <c r="BI10" s="41"/>
      <c r="BJ10" s="41"/>
      <c r="BK10" s="41">
        <f>BI10+BJ10</f>
        <v>0</v>
      </c>
      <c r="BL10" s="41"/>
      <c r="BM10" s="41"/>
      <c r="BN10" s="41">
        <f>BL10+BM10</f>
        <v>0</v>
      </c>
      <c r="BO10" s="43">
        <f aca="true" t="shared" si="0" ref="BO10:BO37">F10+I10+L10+O10+U10+AA10+AD10+BB10+BN10+BE10+R10+X10</f>
        <v>0</v>
      </c>
    </row>
    <row r="11" spans="1:67" s="15" customFormat="1" ht="18" customHeight="1">
      <c r="A11" s="13" t="s">
        <v>2</v>
      </c>
      <c r="B11" s="13"/>
      <c r="C11" s="21" t="s">
        <v>57</v>
      </c>
      <c r="D11" s="14"/>
      <c r="E11" s="14"/>
      <c r="F11" s="14">
        <f aca="true" t="shared" si="1" ref="F11:F37">D11+E11</f>
        <v>0</v>
      </c>
      <c r="G11" s="44"/>
      <c r="H11" s="44"/>
      <c r="I11" s="40">
        <f aca="true" t="shared" si="2" ref="I11:I37">G11+H11</f>
        <v>0</v>
      </c>
      <c r="J11" s="45"/>
      <c r="K11" s="45"/>
      <c r="L11" s="40">
        <f aca="true" t="shared" si="3" ref="L11:L37">J11+K11</f>
        <v>0</v>
      </c>
      <c r="M11" s="45"/>
      <c r="N11" s="45"/>
      <c r="O11" s="40">
        <f aca="true" t="shared" si="4" ref="O11:O37">M11+N11</f>
        <v>0</v>
      </c>
      <c r="P11" s="45"/>
      <c r="Q11" s="45"/>
      <c r="R11" s="40">
        <f aca="true" t="shared" si="5" ref="R11:R37">P11+Q11</f>
        <v>0</v>
      </c>
      <c r="S11" s="45"/>
      <c r="T11" s="45"/>
      <c r="U11" s="40">
        <f aca="true" t="shared" si="6" ref="U11:U37">S11+T11</f>
        <v>0</v>
      </c>
      <c r="V11" s="45"/>
      <c r="W11" s="45"/>
      <c r="X11" s="40">
        <f aca="true" t="shared" si="7" ref="X11:X37">V11+W11</f>
        <v>0</v>
      </c>
      <c r="Y11" s="45"/>
      <c r="Z11" s="45"/>
      <c r="AA11" s="40">
        <f aca="true" t="shared" si="8" ref="AA11:AA37">Y11+Z11</f>
        <v>0</v>
      </c>
      <c r="AB11" s="41">
        <f aca="true" t="shared" si="9" ref="AB11:AB37">AH11+AK11+AW11+AN11+AQ11+AT11+AE11</f>
        <v>100000</v>
      </c>
      <c r="AC11" s="41">
        <f aca="true" t="shared" si="10" ref="AC11:AC37">AI11+AL11+AX11+AO11+AR11+AU11+AF11</f>
        <v>0</v>
      </c>
      <c r="AD11" s="41">
        <f aca="true" t="shared" si="11" ref="AD11:AD37">AJ11+AM11+AY11+AP11+AS11+AV11+AG11</f>
        <v>100000</v>
      </c>
      <c r="AE11" s="42">
        <v>100000</v>
      </c>
      <c r="AF11" s="42"/>
      <c r="AG11" s="42">
        <f aca="true" t="shared" si="12" ref="AG11:AG37">AE11+AF11</f>
        <v>100000</v>
      </c>
      <c r="AH11" s="42"/>
      <c r="AI11" s="42"/>
      <c r="AJ11" s="42">
        <f aca="true" t="shared" si="13" ref="AJ11:AJ37">AH11+AI11</f>
        <v>0</v>
      </c>
      <c r="AK11" s="42"/>
      <c r="AL11" s="42"/>
      <c r="AM11" s="42">
        <f aca="true" t="shared" si="14" ref="AM11:AM37">AK11+AL11</f>
        <v>0</v>
      </c>
      <c r="AN11" s="42"/>
      <c r="AO11" s="42"/>
      <c r="AP11" s="42">
        <f aca="true" t="shared" si="15" ref="AP11:AP37">AN11+AO11</f>
        <v>0</v>
      </c>
      <c r="AQ11" s="42"/>
      <c r="AR11" s="42"/>
      <c r="AS11" s="42">
        <f aca="true" t="shared" si="16" ref="AS11:AS37">AQ11+AR11</f>
        <v>0</v>
      </c>
      <c r="AT11" s="42"/>
      <c r="AU11" s="42"/>
      <c r="AV11" s="42">
        <f aca="true" t="shared" si="17" ref="AV11:AV37">AT11+AU11</f>
        <v>0</v>
      </c>
      <c r="AW11" s="41"/>
      <c r="AX11" s="41"/>
      <c r="AY11" s="41">
        <f aca="true" t="shared" si="18" ref="AY11:AY37">AW11+AX11</f>
        <v>0</v>
      </c>
      <c r="AZ11" s="41"/>
      <c r="BA11" s="41"/>
      <c r="BB11" s="41">
        <f aca="true" t="shared" si="19" ref="BB11:BB37">AZ11+BA11</f>
        <v>0</v>
      </c>
      <c r="BC11" s="41">
        <f aca="true" t="shared" si="20" ref="BC11:BC37">BI11+BF11</f>
        <v>0</v>
      </c>
      <c r="BD11" s="41">
        <f aca="true" t="shared" si="21" ref="BD11:BD37">BJ11+BG11</f>
        <v>0</v>
      </c>
      <c r="BE11" s="41">
        <f aca="true" t="shared" si="22" ref="BE11:BE37">BK11+BH11</f>
        <v>0</v>
      </c>
      <c r="BF11" s="41"/>
      <c r="BG11" s="41"/>
      <c r="BH11" s="41">
        <f aca="true" t="shared" si="23" ref="BH11:BH37">BF11+BG11</f>
        <v>0</v>
      </c>
      <c r="BI11" s="41"/>
      <c r="BJ11" s="41"/>
      <c r="BK11" s="41">
        <f aca="true" t="shared" si="24" ref="BK11:BK37">BI11+BJ11</f>
        <v>0</v>
      </c>
      <c r="BL11" s="41"/>
      <c r="BM11" s="41"/>
      <c r="BN11" s="41">
        <f aca="true" t="shared" si="25" ref="BN11:BN37">BL11+BM11</f>
        <v>0</v>
      </c>
      <c r="BO11" s="43">
        <f t="shared" si="0"/>
        <v>100000</v>
      </c>
    </row>
    <row r="12" spans="1:67" s="15" customFormat="1" ht="18" customHeight="1">
      <c r="A12" s="13" t="s">
        <v>3</v>
      </c>
      <c r="B12" s="13"/>
      <c r="C12" s="21" t="s">
        <v>58</v>
      </c>
      <c r="D12" s="14"/>
      <c r="E12" s="14"/>
      <c r="F12" s="14">
        <f t="shared" si="1"/>
        <v>0</v>
      </c>
      <c r="G12" s="40"/>
      <c r="H12" s="40"/>
      <c r="I12" s="40">
        <f t="shared" si="2"/>
        <v>0</v>
      </c>
      <c r="J12" s="40"/>
      <c r="K12" s="40"/>
      <c r="L12" s="40">
        <f t="shared" si="3"/>
        <v>0</v>
      </c>
      <c r="M12" s="40"/>
      <c r="N12" s="40"/>
      <c r="O12" s="40">
        <f t="shared" si="4"/>
        <v>0</v>
      </c>
      <c r="P12" s="40"/>
      <c r="Q12" s="40"/>
      <c r="R12" s="40">
        <f t="shared" si="5"/>
        <v>0</v>
      </c>
      <c r="S12" s="40"/>
      <c r="T12" s="40"/>
      <c r="U12" s="40">
        <f t="shared" si="6"/>
        <v>0</v>
      </c>
      <c r="V12" s="40"/>
      <c r="W12" s="40"/>
      <c r="X12" s="40">
        <f t="shared" si="7"/>
        <v>0</v>
      </c>
      <c r="Y12" s="40"/>
      <c r="Z12" s="40"/>
      <c r="AA12" s="40">
        <f t="shared" si="8"/>
        <v>0</v>
      </c>
      <c r="AB12" s="41">
        <f t="shared" si="9"/>
        <v>0</v>
      </c>
      <c r="AC12" s="41">
        <f t="shared" si="10"/>
        <v>0</v>
      </c>
      <c r="AD12" s="41">
        <f t="shared" si="11"/>
        <v>0</v>
      </c>
      <c r="AE12" s="42"/>
      <c r="AF12" s="42"/>
      <c r="AG12" s="42">
        <f t="shared" si="12"/>
        <v>0</v>
      </c>
      <c r="AH12" s="42"/>
      <c r="AI12" s="42"/>
      <c r="AJ12" s="42">
        <f t="shared" si="13"/>
        <v>0</v>
      </c>
      <c r="AK12" s="42"/>
      <c r="AL12" s="42"/>
      <c r="AM12" s="42">
        <f t="shared" si="14"/>
        <v>0</v>
      </c>
      <c r="AN12" s="42"/>
      <c r="AO12" s="42"/>
      <c r="AP12" s="42">
        <f t="shared" si="15"/>
        <v>0</v>
      </c>
      <c r="AQ12" s="42"/>
      <c r="AR12" s="42"/>
      <c r="AS12" s="42">
        <f t="shared" si="16"/>
        <v>0</v>
      </c>
      <c r="AT12" s="42"/>
      <c r="AU12" s="42"/>
      <c r="AV12" s="42">
        <f t="shared" si="17"/>
        <v>0</v>
      </c>
      <c r="AW12" s="41"/>
      <c r="AX12" s="41"/>
      <c r="AY12" s="41">
        <f t="shared" si="18"/>
        <v>0</v>
      </c>
      <c r="AZ12" s="41"/>
      <c r="BA12" s="41"/>
      <c r="BB12" s="41">
        <f t="shared" si="19"/>
        <v>0</v>
      </c>
      <c r="BC12" s="41">
        <f t="shared" si="20"/>
        <v>0</v>
      </c>
      <c r="BD12" s="41">
        <f t="shared" si="21"/>
        <v>0</v>
      </c>
      <c r="BE12" s="41">
        <f t="shared" si="22"/>
        <v>0</v>
      </c>
      <c r="BF12" s="41"/>
      <c r="BG12" s="41"/>
      <c r="BH12" s="41">
        <f t="shared" si="23"/>
        <v>0</v>
      </c>
      <c r="BI12" s="41"/>
      <c r="BJ12" s="41"/>
      <c r="BK12" s="41">
        <f t="shared" si="24"/>
        <v>0</v>
      </c>
      <c r="BL12" s="41"/>
      <c r="BM12" s="41"/>
      <c r="BN12" s="41">
        <f t="shared" si="25"/>
        <v>0</v>
      </c>
      <c r="BO12" s="43">
        <f t="shared" si="0"/>
        <v>0</v>
      </c>
    </row>
    <row r="13" spans="1:67" s="15" customFormat="1" ht="18" customHeight="1">
      <c r="A13" s="13" t="s">
        <v>4</v>
      </c>
      <c r="B13" s="13"/>
      <c r="C13" s="21" t="s">
        <v>59</v>
      </c>
      <c r="D13" s="14"/>
      <c r="E13" s="14"/>
      <c r="F13" s="14">
        <f t="shared" si="1"/>
        <v>0</v>
      </c>
      <c r="G13" s="40"/>
      <c r="H13" s="40"/>
      <c r="I13" s="40">
        <f t="shared" si="2"/>
        <v>0</v>
      </c>
      <c r="J13" s="40"/>
      <c r="K13" s="40"/>
      <c r="L13" s="40">
        <f t="shared" si="3"/>
        <v>0</v>
      </c>
      <c r="M13" s="40"/>
      <c r="N13" s="40"/>
      <c r="O13" s="40">
        <f t="shared" si="4"/>
        <v>0</v>
      </c>
      <c r="P13" s="40"/>
      <c r="Q13" s="40"/>
      <c r="R13" s="40">
        <f t="shared" si="5"/>
        <v>0</v>
      </c>
      <c r="S13" s="40"/>
      <c r="T13" s="40"/>
      <c r="U13" s="40">
        <f t="shared" si="6"/>
        <v>0</v>
      </c>
      <c r="V13" s="40"/>
      <c r="W13" s="40"/>
      <c r="X13" s="40">
        <f t="shared" si="7"/>
        <v>0</v>
      </c>
      <c r="Y13" s="40"/>
      <c r="Z13" s="40"/>
      <c r="AA13" s="40">
        <f t="shared" si="8"/>
        <v>0</v>
      </c>
      <c r="AB13" s="41">
        <f t="shared" si="9"/>
        <v>0</v>
      </c>
      <c r="AC13" s="41">
        <f t="shared" si="10"/>
        <v>0</v>
      </c>
      <c r="AD13" s="41">
        <f t="shared" si="11"/>
        <v>0</v>
      </c>
      <c r="AE13" s="42"/>
      <c r="AF13" s="42"/>
      <c r="AG13" s="42">
        <f t="shared" si="12"/>
        <v>0</v>
      </c>
      <c r="AH13" s="42"/>
      <c r="AI13" s="42"/>
      <c r="AJ13" s="42">
        <f t="shared" si="13"/>
        <v>0</v>
      </c>
      <c r="AK13" s="42"/>
      <c r="AL13" s="42"/>
      <c r="AM13" s="42">
        <f t="shared" si="14"/>
        <v>0</v>
      </c>
      <c r="AN13" s="42"/>
      <c r="AO13" s="42"/>
      <c r="AP13" s="42">
        <f t="shared" si="15"/>
        <v>0</v>
      </c>
      <c r="AQ13" s="42"/>
      <c r="AR13" s="42"/>
      <c r="AS13" s="42">
        <f t="shared" si="16"/>
        <v>0</v>
      </c>
      <c r="AT13" s="42"/>
      <c r="AU13" s="42"/>
      <c r="AV13" s="42">
        <f t="shared" si="17"/>
        <v>0</v>
      </c>
      <c r="AW13" s="41"/>
      <c r="AX13" s="41"/>
      <c r="AY13" s="41">
        <f t="shared" si="18"/>
        <v>0</v>
      </c>
      <c r="AZ13" s="41"/>
      <c r="BA13" s="41"/>
      <c r="BB13" s="41">
        <f t="shared" si="19"/>
        <v>0</v>
      </c>
      <c r="BC13" s="41">
        <f t="shared" si="20"/>
        <v>0</v>
      </c>
      <c r="BD13" s="41">
        <f t="shared" si="21"/>
        <v>0</v>
      </c>
      <c r="BE13" s="41">
        <f t="shared" si="22"/>
        <v>0</v>
      </c>
      <c r="BF13" s="41"/>
      <c r="BG13" s="41"/>
      <c r="BH13" s="41">
        <f t="shared" si="23"/>
        <v>0</v>
      </c>
      <c r="BI13" s="41"/>
      <c r="BJ13" s="41"/>
      <c r="BK13" s="41">
        <f t="shared" si="24"/>
        <v>0</v>
      </c>
      <c r="BL13" s="41"/>
      <c r="BM13" s="41"/>
      <c r="BN13" s="41">
        <f t="shared" si="25"/>
        <v>0</v>
      </c>
      <c r="BO13" s="43">
        <f t="shared" si="0"/>
        <v>0</v>
      </c>
    </row>
    <row r="14" spans="1:67" s="15" customFormat="1" ht="18" customHeight="1">
      <c r="A14" s="13" t="s">
        <v>5</v>
      </c>
      <c r="B14" s="13"/>
      <c r="C14" s="21" t="s">
        <v>60</v>
      </c>
      <c r="D14" s="14"/>
      <c r="E14" s="14"/>
      <c r="F14" s="14">
        <f t="shared" si="1"/>
        <v>0</v>
      </c>
      <c r="G14" s="40"/>
      <c r="H14" s="40"/>
      <c r="I14" s="40">
        <f t="shared" si="2"/>
        <v>0</v>
      </c>
      <c r="J14" s="40"/>
      <c r="K14" s="40"/>
      <c r="L14" s="40">
        <f t="shared" si="3"/>
        <v>0</v>
      </c>
      <c r="M14" s="40"/>
      <c r="N14" s="40"/>
      <c r="O14" s="40">
        <f t="shared" si="4"/>
        <v>0</v>
      </c>
      <c r="P14" s="40"/>
      <c r="Q14" s="40"/>
      <c r="R14" s="40">
        <f t="shared" si="5"/>
        <v>0</v>
      </c>
      <c r="S14" s="40"/>
      <c r="T14" s="40"/>
      <c r="U14" s="40">
        <f t="shared" si="6"/>
        <v>0</v>
      </c>
      <c r="V14" s="40"/>
      <c r="W14" s="40"/>
      <c r="X14" s="40">
        <f t="shared" si="7"/>
        <v>0</v>
      </c>
      <c r="Y14" s="45"/>
      <c r="Z14" s="45"/>
      <c r="AA14" s="40">
        <f t="shared" si="8"/>
        <v>0</v>
      </c>
      <c r="AB14" s="41">
        <f t="shared" si="9"/>
        <v>0</v>
      </c>
      <c r="AC14" s="41">
        <f t="shared" si="10"/>
        <v>0</v>
      </c>
      <c r="AD14" s="41">
        <f t="shared" si="11"/>
        <v>0</v>
      </c>
      <c r="AE14" s="42"/>
      <c r="AF14" s="42"/>
      <c r="AG14" s="42">
        <f t="shared" si="12"/>
        <v>0</v>
      </c>
      <c r="AH14" s="42"/>
      <c r="AI14" s="42"/>
      <c r="AJ14" s="42">
        <f t="shared" si="13"/>
        <v>0</v>
      </c>
      <c r="AK14" s="42"/>
      <c r="AL14" s="42"/>
      <c r="AM14" s="42">
        <f t="shared" si="14"/>
        <v>0</v>
      </c>
      <c r="AN14" s="42"/>
      <c r="AO14" s="42"/>
      <c r="AP14" s="42">
        <f t="shared" si="15"/>
        <v>0</v>
      </c>
      <c r="AQ14" s="42"/>
      <c r="AR14" s="42"/>
      <c r="AS14" s="42">
        <f t="shared" si="16"/>
        <v>0</v>
      </c>
      <c r="AT14" s="42"/>
      <c r="AU14" s="42"/>
      <c r="AV14" s="42">
        <f t="shared" si="17"/>
        <v>0</v>
      </c>
      <c r="AW14" s="41"/>
      <c r="AX14" s="41"/>
      <c r="AY14" s="41">
        <f t="shared" si="18"/>
        <v>0</v>
      </c>
      <c r="AZ14" s="41"/>
      <c r="BA14" s="41"/>
      <c r="BB14" s="41">
        <f t="shared" si="19"/>
        <v>0</v>
      </c>
      <c r="BC14" s="41">
        <f t="shared" si="20"/>
        <v>0</v>
      </c>
      <c r="BD14" s="41">
        <f t="shared" si="21"/>
        <v>0</v>
      </c>
      <c r="BE14" s="41">
        <f t="shared" si="22"/>
        <v>0</v>
      </c>
      <c r="BF14" s="41"/>
      <c r="BG14" s="41"/>
      <c r="BH14" s="41">
        <f t="shared" si="23"/>
        <v>0</v>
      </c>
      <c r="BI14" s="41"/>
      <c r="BJ14" s="41"/>
      <c r="BK14" s="41">
        <f t="shared" si="24"/>
        <v>0</v>
      </c>
      <c r="BL14" s="41"/>
      <c r="BM14" s="41"/>
      <c r="BN14" s="41">
        <f t="shared" si="25"/>
        <v>0</v>
      </c>
      <c r="BO14" s="43">
        <f t="shared" si="0"/>
        <v>0</v>
      </c>
    </row>
    <row r="15" spans="1:67" s="15" customFormat="1" ht="18" customHeight="1">
      <c r="A15" s="13" t="s">
        <v>6</v>
      </c>
      <c r="B15" s="13"/>
      <c r="C15" s="21" t="s">
        <v>61</v>
      </c>
      <c r="D15" s="14"/>
      <c r="E15" s="14"/>
      <c r="F15" s="14">
        <f t="shared" si="1"/>
        <v>0</v>
      </c>
      <c r="G15" s="40"/>
      <c r="H15" s="40"/>
      <c r="I15" s="40">
        <f t="shared" si="2"/>
        <v>0</v>
      </c>
      <c r="J15" s="40"/>
      <c r="K15" s="40"/>
      <c r="L15" s="40">
        <f t="shared" si="3"/>
        <v>0</v>
      </c>
      <c r="M15" s="40"/>
      <c r="N15" s="40"/>
      <c r="O15" s="40">
        <f t="shared" si="4"/>
        <v>0</v>
      </c>
      <c r="P15" s="40"/>
      <c r="Q15" s="40"/>
      <c r="R15" s="40">
        <f t="shared" si="5"/>
        <v>0</v>
      </c>
      <c r="S15" s="40"/>
      <c r="T15" s="40"/>
      <c r="U15" s="40">
        <f t="shared" si="6"/>
        <v>0</v>
      </c>
      <c r="V15" s="40"/>
      <c r="W15" s="40"/>
      <c r="X15" s="40">
        <f t="shared" si="7"/>
        <v>0</v>
      </c>
      <c r="Y15" s="45"/>
      <c r="Z15" s="45"/>
      <c r="AA15" s="40">
        <f t="shared" si="8"/>
        <v>0</v>
      </c>
      <c r="AB15" s="41">
        <f t="shared" si="9"/>
        <v>0</v>
      </c>
      <c r="AC15" s="41">
        <f t="shared" si="10"/>
        <v>0</v>
      </c>
      <c r="AD15" s="41">
        <f t="shared" si="11"/>
        <v>0</v>
      </c>
      <c r="AE15" s="42"/>
      <c r="AF15" s="42"/>
      <c r="AG15" s="42">
        <f t="shared" si="12"/>
        <v>0</v>
      </c>
      <c r="AH15" s="42"/>
      <c r="AI15" s="42"/>
      <c r="AJ15" s="42">
        <f t="shared" si="13"/>
        <v>0</v>
      </c>
      <c r="AK15" s="42"/>
      <c r="AL15" s="42"/>
      <c r="AM15" s="42">
        <f t="shared" si="14"/>
        <v>0</v>
      </c>
      <c r="AN15" s="42"/>
      <c r="AO15" s="42"/>
      <c r="AP15" s="42">
        <f t="shared" si="15"/>
        <v>0</v>
      </c>
      <c r="AQ15" s="42"/>
      <c r="AR15" s="42"/>
      <c r="AS15" s="42">
        <f t="shared" si="16"/>
        <v>0</v>
      </c>
      <c r="AT15" s="42"/>
      <c r="AU15" s="42"/>
      <c r="AV15" s="42">
        <f t="shared" si="17"/>
        <v>0</v>
      </c>
      <c r="AW15" s="41"/>
      <c r="AX15" s="41"/>
      <c r="AY15" s="41">
        <f t="shared" si="18"/>
        <v>0</v>
      </c>
      <c r="AZ15" s="41"/>
      <c r="BA15" s="41"/>
      <c r="BB15" s="41">
        <f t="shared" si="19"/>
        <v>0</v>
      </c>
      <c r="BC15" s="41">
        <f t="shared" si="20"/>
        <v>0</v>
      </c>
      <c r="BD15" s="41">
        <f t="shared" si="21"/>
        <v>0</v>
      </c>
      <c r="BE15" s="41">
        <f t="shared" si="22"/>
        <v>0</v>
      </c>
      <c r="BF15" s="41"/>
      <c r="BG15" s="41"/>
      <c r="BH15" s="41">
        <f t="shared" si="23"/>
        <v>0</v>
      </c>
      <c r="BI15" s="41"/>
      <c r="BJ15" s="41"/>
      <c r="BK15" s="41">
        <f t="shared" si="24"/>
        <v>0</v>
      </c>
      <c r="BL15" s="41"/>
      <c r="BM15" s="41"/>
      <c r="BN15" s="41">
        <f t="shared" si="25"/>
        <v>0</v>
      </c>
      <c r="BO15" s="43">
        <f t="shared" si="0"/>
        <v>0</v>
      </c>
    </row>
    <row r="16" spans="1:67" s="15" customFormat="1" ht="18" customHeight="1">
      <c r="A16" s="13" t="s">
        <v>7</v>
      </c>
      <c r="B16" s="13"/>
      <c r="C16" s="21" t="s">
        <v>62</v>
      </c>
      <c r="D16" s="14"/>
      <c r="E16" s="14"/>
      <c r="F16" s="14">
        <f t="shared" si="1"/>
        <v>0</v>
      </c>
      <c r="G16" s="40">
        <v>300000</v>
      </c>
      <c r="H16" s="40"/>
      <c r="I16" s="40">
        <f t="shared" si="2"/>
        <v>300000</v>
      </c>
      <c r="J16" s="40"/>
      <c r="K16" s="40"/>
      <c r="L16" s="40">
        <f t="shared" si="3"/>
        <v>0</v>
      </c>
      <c r="M16" s="40"/>
      <c r="N16" s="40"/>
      <c r="O16" s="40">
        <f t="shared" si="4"/>
        <v>0</v>
      </c>
      <c r="P16" s="40"/>
      <c r="Q16" s="40"/>
      <c r="R16" s="40">
        <f t="shared" si="5"/>
        <v>0</v>
      </c>
      <c r="S16" s="40"/>
      <c r="T16" s="40"/>
      <c r="U16" s="40">
        <f t="shared" si="6"/>
        <v>0</v>
      </c>
      <c r="V16" s="40"/>
      <c r="W16" s="40"/>
      <c r="X16" s="40">
        <f t="shared" si="7"/>
        <v>0</v>
      </c>
      <c r="Y16" s="40"/>
      <c r="Z16" s="40"/>
      <c r="AA16" s="40">
        <f t="shared" si="8"/>
        <v>0</v>
      </c>
      <c r="AB16" s="41">
        <f t="shared" si="9"/>
        <v>0</v>
      </c>
      <c r="AC16" s="41">
        <f t="shared" si="10"/>
        <v>0</v>
      </c>
      <c r="AD16" s="41">
        <f t="shared" si="11"/>
        <v>0</v>
      </c>
      <c r="AE16" s="42"/>
      <c r="AF16" s="42"/>
      <c r="AG16" s="42">
        <f t="shared" si="12"/>
        <v>0</v>
      </c>
      <c r="AH16" s="42"/>
      <c r="AI16" s="42"/>
      <c r="AJ16" s="42">
        <f t="shared" si="13"/>
        <v>0</v>
      </c>
      <c r="AK16" s="42"/>
      <c r="AL16" s="42"/>
      <c r="AM16" s="42">
        <f t="shared" si="14"/>
        <v>0</v>
      </c>
      <c r="AN16" s="42"/>
      <c r="AO16" s="42"/>
      <c r="AP16" s="42">
        <f t="shared" si="15"/>
        <v>0</v>
      </c>
      <c r="AQ16" s="42"/>
      <c r="AR16" s="42"/>
      <c r="AS16" s="42">
        <f t="shared" si="16"/>
        <v>0</v>
      </c>
      <c r="AT16" s="42"/>
      <c r="AU16" s="42"/>
      <c r="AV16" s="42">
        <f t="shared" si="17"/>
        <v>0</v>
      </c>
      <c r="AW16" s="41"/>
      <c r="AX16" s="41"/>
      <c r="AY16" s="41">
        <f t="shared" si="18"/>
        <v>0</v>
      </c>
      <c r="AZ16" s="41"/>
      <c r="BA16" s="41"/>
      <c r="BB16" s="41">
        <f t="shared" si="19"/>
        <v>0</v>
      </c>
      <c r="BC16" s="41">
        <f t="shared" si="20"/>
        <v>0</v>
      </c>
      <c r="BD16" s="41">
        <f t="shared" si="21"/>
        <v>0</v>
      </c>
      <c r="BE16" s="41">
        <f t="shared" si="22"/>
        <v>0</v>
      </c>
      <c r="BF16" s="41"/>
      <c r="BG16" s="41"/>
      <c r="BH16" s="41">
        <f t="shared" si="23"/>
        <v>0</v>
      </c>
      <c r="BI16" s="41"/>
      <c r="BJ16" s="41"/>
      <c r="BK16" s="41">
        <f t="shared" si="24"/>
        <v>0</v>
      </c>
      <c r="BL16" s="41"/>
      <c r="BM16" s="41"/>
      <c r="BN16" s="41">
        <f t="shared" si="25"/>
        <v>0</v>
      </c>
      <c r="BO16" s="43">
        <f t="shared" si="0"/>
        <v>300000</v>
      </c>
    </row>
    <row r="17" spans="1:67" s="15" customFormat="1" ht="18" customHeight="1">
      <c r="A17" s="13" t="s">
        <v>8</v>
      </c>
      <c r="B17" s="13"/>
      <c r="C17" s="21" t="s">
        <v>63</v>
      </c>
      <c r="D17" s="14"/>
      <c r="E17" s="14"/>
      <c r="F17" s="14">
        <f t="shared" si="1"/>
        <v>0</v>
      </c>
      <c r="G17" s="40"/>
      <c r="H17" s="40"/>
      <c r="I17" s="40">
        <f t="shared" si="2"/>
        <v>0</v>
      </c>
      <c r="J17" s="40"/>
      <c r="K17" s="40"/>
      <c r="L17" s="40">
        <f t="shared" si="3"/>
        <v>0</v>
      </c>
      <c r="M17" s="40"/>
      <c r="N17" s="40"/>
      <c r="O17" s="40">
        <f t="shared" si="4"/>
        <v>0</v>
      </c>
      <c r="P17" s="40"/>
      <c r="Q17" s="40"/>
      <c r="R17" s="40">
        <f t="shared" si="5"/>
        <v>0</v>
      </c>
      <c r="S17" s="40"/>
      <c r="T17" s="40"/>
      <c r="U17" s="40">
        <f t="shared" si="6"/>
        <v>0</v>
      </c>
      <c r="V17" s="40"/>
      <c r="W17" s="40"/>
      <c r="X17" s="40">
        <f t="shared" si="7"/>
        <v>0</v>
      </c>
      <c r="Y17" s="40"/>
      <c r="Z17" s="40"/>
      <c r="AA17" s="40">
        <f t="shared" si="8"/>
        <v>0</v>
      </c>
      <c r="AB17" s="41">
        <f t="shared" si="9"/>
        <v>0</v>
      </c>
      <c r="AC17" s="41">
        <f t="shared" si="10"/>
        <v>0</v>
      </c>
      <c r="AD17" s="41">
        <f t="shared" si="11"/>
        <v>0</v>
      </c>
      <c r="AE17" s="42"/>
      <c r="AF17" s="42"/>
      <c r="AG17" s="42">
        <f t="shared" si="12"/>
        <v>0</v>
      </c>
      <c r="AH17" s="42"/>
      <c r="AI17" s="42"/>
      <c r="AJ17" s="42">
        <f t="shared" si="13"/>
        <v>0</v>
      </c>
      <c r="AK17" s="42"/>
      <c r="AL17" s="42"/>
      <c r="AM17" s="42">
        <f t="shared" si="14"/>
        <v>0</v>
      </c>
      <c r="AN17" s="42"/>
      <c r="AO17" s="42"/>
      <c r="AP17" s="42">
        <f t="shared" si="15"/>
        <v>0</v>
      </c>
      <c r="AQ17" s="42"/>
      <c r="AR17" s="42"/>
      <c r="AS17" s="42">
        <f t="shared" si="16"/>
        <v>0</v>
      </c>
      <c r="AT17" s="42"/>
      <c r="AU17" s="42"/>
      <c r="AV17" s="42">
        <f t="shared" si="17"/>
        <v>0</v>
      </c>
      <c r="AW17" s="41"/>
      <c r="AX17" s="41"/>
      <c r="AY17" s="41">
        <f t="shared" si="18"/>
        <v>0</v>
      </c>
      <c r="AZ17" s="41"/>
      <c r="BA17" s="41"/>
      <c r="BB17" s="41">
        <f t="shared" si="19"/>
        <v>0</v>
      </c>
      <c r="BC17" s="41">
        <f t="shared" si="20"/>
        <v>0</v>
      </c>
      <c r="BD17" s="41">
        <f t="shared" si="21"/>
        <v>0</v>
      </c>
      <c r="BE17" s="41">
        <f t="shared" si="22"/>
        <v>0</v>
      </c>
      <c r="BF17" s="41"/>
      <c r="BG17" s="41"/>
      <c r="BH17" s="41">
        <f t="shared" si="23"/>
        <v>0</v>
      </c>
      <c r="BI17" s="41"/>
      <c r="BJ17" s="41"/>
      <c r="BK17" s="41">
        <f t="shared" si="24"/>
        <v>0</v>
      </c>
      <c r="BL17" s="41"/>
      <c r="BM17" s="41"/>
      <c r="BN17" s="41">
        <f t="shared" si="25"/>
        <v>0</v>
      </c>
      <c r="BO17" s="43">
        <f t="shared" si="0"/>
        <v>0</v>
      </c>
    </row>
    <row r="18" spans="1:67" s="15" customFormat="1" ht="18" customHeight="1">
      <c r="A18" s="13" t="s">
        <v>9</v>
      </c>
      <c r="B18" s="13"/>
      <c r="C18" s="21" t="s">
        <v>64</v>
      </c>
      <c r="D18" s="14"/>
      <c r="E18" s="14"/>
      <c r="F18" s="14">
        <f t="shared" si="1"/>
        <v>0</v>
      </c>
      <c r="G18" s="40"/>
      <c r="H18" s="40"/>
      <c r="I18" s="40">
        <f t="shared" si="2"/>
        <v>0</v>
      </c>
      <c r="J18" s="40"/>
      <c r="K18" s="40"/>
      <c r="L18" s="40">
        <f t="shared" si="3"/>
        <v>0</v>
      </c>
      <c r="M18" s="40"/>
      <c r="N18" s="40"/>
      <c r="O18" s="40">
        <f t="shared" si="4"/>
        <v>0</v>
      </c>
      <c r="P18" s="40"/>
      <c r="Q18" s="40"/>
      <c r="R18" s="40">
        <f t="shared" si="5"/>
        <v>0</v>
      </c>
      <c r="S18" s="40"/>
      <c r="T18" s="40"/>
      <c r="U18" s="40">
        <f t="shared" si="6"/>
        <v>0</v>
      </c>
      <c r="V18" s="40"/>
      <c r="W18" s="40"/>
      <c r="X18" s="40">
        <f t="shared" si="7"/>
        <v>0</v>
      </c>
      <c r="Y18" s="40"/>
      <c r="Z18" s="40"/>
      <c r="AA18" s="40">
        <f t="shared" si="8"/>
        <v>0</v>
      </c>
      <c r="AB18" s="41">
        <f t="shared" si="9"/>
        <v>0</v>
      </c>
      <c r="AC18" s="41">
        <f t="shared" si="10"/>
        <v>0</v>
      </c>
      <c r="AD18" s="41">
        <f t="shared" si="11"/>
        <v>0</v>
      </c>
      <c r="AE18" s="42"/>
      <c r="AF18" s="42"/>
      <c r="AG18" s="42">
        <f t="shared" si="12"/>
        <v>0</v>
      </c>
      <c r="AH18" s="42"/>
      <c r="AI18" s="42"/>
      <c r="AJ18" s="42">
        <f t="shared" si="13"/>
        <v>0</v>
      </c>
      <c r="AK18" s="42"/>
      <c r="AL18" s="42"/>
      <c r="AM18" s="42">
        <f t="shared" si="14"/>
        <v>0</v>
      </c>
      <c r="AN18" s="42"/>
      <c r="AO18" s="42"/>
      <c r="AP18" s="42">
        <f t="shared" si="15"/>
        <v>0</v>
      </c>
      <c r="AQ18" s="42"/>
      <c r="AR18" s="42"/>
      <c r="AS18" s="42">
        <f t="shared" si="16"/>
        <v>0</v>
      </c>
      <c r="AT18" s="42"/>
      <c r="AU18" s="42"/>
      <c r="AV18" s="42">
        <f t="shared" si="17"/>
        <v>0</v>
      </c>
      <c r="AW18" s="41"/>
      <c r="AX18" s="41"/>
      <c r="AY18" s="41">
        <f t="shared" si="18"/>
        <v>0</v>
      </c>
      <c r="AZ18" s="41"/>
      <c r="BA18" s="41"/>
      <c r="BB18" s="41">
        <f t="shared" si="19"/>
        <v>0</v>
      </c>
      <c r="BC18" s="41">
        <f t="shared" si="20"/>
        <v>0</v>
      </c>
      <c r="BD18" s="41">
        <f t="shared" si="21"/>
        <v>0</v>
      </c>
      <c r="BE18" s="41">
        <f t="shared" si="22"/>
        <v>0</v>
      </c>
      <c r="BF18" s="41"/>
      <c r="BG18" s="41"/>
      <c r="BH18" s="41">
        <f t="shared" si="23"/>
        <v>0</v>
      </c>
      <c r="BI18" s="41"/>
      <c r="BJ18" s="41"/>
      <c r="BK18" s="41">
        <f t="shared" si="24"/>
        <v>0</v>
      </c>
      <c r="BL18" s="41"/>
      <c r="BM18" s="41"/>
      <c r="BN18" s="41">
        <f t="shared" si="25"/>
        <v>0</v>
      </c>
      <c r="BO18" s="43">
        <f t="shared" si="0"/>
        <v>0</v>
      </c>
    </row>
    <row r="19" spans="1:67" s="15" customFormat="1" ht="18" customHeight="1">
      <c r="A19" s="13" t="s">
        <v>10</v>
      </c>
      <c r="B19" s="13"/>
      <c r="C19" s="21" t="s">
        <v>65</v>
      </c>
      <c r="D19" s="14"/>
      <c r="E19" s="14"/>
      <c r="F19" s="14">
        <f t="shared" si="1"/>
        <v>0</v>
      </c>
      <c r="G19" s="40"/>
      <c r="H19" s="40"/>
      <c r="I19" s="40">
        <f t="shared" si="2"/>
        <v>0</v>
      </c>
      <c r="J19" s="40"/>
      <c r="K19" s="40"/>
      <c r="L19" s="40">
        <f t="shared" si="3"/>
        <v>0</v>
      </c>
      <c r="M19" s="40"/>
      <c r="N19" s="40"/>
      <c r="O19" s="40">
        <f t="shared" si="4"/>
        <v>0</v>
      </c>
      <c r="P19" s="40"/>
      <c r="Q19" s="40"/>
      <c r="R19" s="40">
        <f t="shared" si="5"/>
        <v>0</v>
      </c>
      <c r="S19" s="40"/>
      <c r="T19" s="40"/>
      <c r="U19" s="40">
        <f t="shared" si="6"/>
        <v>0</v>
      </c>
      <c r="V19" s="40"/>
      <c r="W19" s="40"/>
      <c r="X19" s="40">
        <f t="shared" si="7"/>
        <v>0</v>
      </c>
      <c r="Y19" s="40"/>
      <c r="Z19" s="40"/>
      <c r="AA19" s="40">
        <f t="shared" si="8"/>
        <v>0</v>
      </c>
      <c r="AB19" s="41">
        <f t="shared" si="9"/>
        <v>0</v>
      </c>
      <c r="AC19" s="41">
        <f t="shared" si="10"/>
        <v>49000</v>
      </c>
      <c r="AD19" s="41">
        <f t="shared" si="11"/>
        <v>49000</v>
      </c>
      <c r="AE19" s="42"/>
      <c r="AF19" s="42">
        <v>49000</v>
      </c>
      <c r="AG19" s="42">
        <f t="shared" si="12"/>
        <v>49000</v>
      </c>
      <c r="AH19" s="42"/>
      <c r="AI19" s="42"/>
      <c r="AJ19" s="42">
        <f t="shared" si="13"/>
        <v>0</v>
      </c>
      <c r="AK19" s="42"/>
      <c r="AL19" s="42"/>
      <c r="AM19" s="42">
        <f t="shared" si="14"/>
        <v>0</v>
      </c>
      <c r="AN19" s="42"/>
      <c r="AO19" s="42"/>
      <c r="AP19" s="42">
        <f t="shared" si="15"/>
        <v>0</v>
      </c>
      <c r="AQ19" s="42"/>
      <c r="AR19" s="42"/>
      <c r="AS19" s="42">
        <f t="shared" si="16"/>
        <v>0</v>
      </c>
      <c r="AT19" s="42"/>
      <c r="AU19" s="42"/>
      <c r="AV19" s="42">
        <f t="shared" si="17"/>
        <v>0</v>
      </c>
      <c r="AW19" s="41"/>
      <c r="AX19" s="41"/>
      <c r="AY19" s="41">
        <f t="shared" si="18"/>
        <v>0</v>
      </c>
      <c r="AZ19" s="41"/>
      <c r="BA19" s="41"/>
      <c r="BB19" s="41">
        <f t="shared" si="19"/>
        <v>0</v>
      </c>
      <c r="BC19" s="41">
        <f t="shared" si="20"/>
        <v>0</v>
      </c>
      <c r="BD19" s="41">
        <f t="shared" si="21"/>
        <v>0</v>
      </c>
      <c r="BE19" s="41">
        <f t="shared" si="22"/>
        <v>0</v>
      </c>
      <c r="BF19" s="41"/>
      <c r="BG19" s="41"/>
      <c r="BH19" s="41">
        <f t="shared" si="23"/>
        <v>0</v>
      </c>
      <c r="BI19" s="41"/>
      <c r="BJ19" s="41"/>
      <c r="BK19" s="41">
        <f t="shared" si="24"/>
        <v>0</v>
      </c>
      <c r="BL19" s="41"/>
      <c r="BM19" s="41"/>
      <c r="BN19" s="41">
        <f t="shared" si="25"/>
        <v>0</v>
      </c>
      <c r="BO19" s="43">
        <f t="shared" si="0"/>
        <v>49000</v>
      </c>
    </row>
    <row r="20" spans="1:67" s="15" customFormat="1" ht="18" customHeight="1">
      <c r="A20" s="13" t="s">
        <v>11</v>
      </c>
      <c r="B20" s="13"/>
      <c r="C20" s="21" t="s">
        <v>66</v>
      </c>
      <c r="D20" s="14"/>
      <c r="E20" s="14"/>
      <c r="F20" s="14">
        <f t="shared" si="1"/>
        <v>0</v>
      </c>
      <c r="G20" s="40"/>
      <c r="H20" s="40"/>
      <c r="I20" s="40">
        <f t="shared" si="2"/>
        <v>0</v>
      </c>
      <c r="J20" s="40"/>
      <c r="K20" s="40"/>
      <c r="L20" s="40">
        <f t="shared" si="3"/>
        <v>0</v>
      </c>
      <c r="M20" s="40"/>
      <c r="N20" s="40"/>
      <c r="O20" s="40">
        <f t="shared" si="4"/>
        <v>0</v>
      </c>
      <c r="P20" s="40"/>
      <c r="Q20" s="40"/>
      <c r="R20" s="40">
        <f t="shared" si="5"/>
        <v>0</v>
      </c>
      <c r="S20" s="40"/>
      <c r="T20" s="40"/>
      <c r="U20" s="40">
        <f t="shared" si="6"/>
        <v>0</v>
      </c>
      <c r="V20" s="40"/>
      <c r="W20" s="40"/>
      <c r="X20" s="40">
        <f t="shared" si="7"/>
        <v>0</v>
      </c>
      <c r="Y20" s="40"/>
      <c r="Z20" s="40"/>
      <c r="AA20" s="40">
        <f t="shared" si="8"/>
        <v>0</v>
      </c>
      <c r="AB20" s="41">
        <f t="shared" si="9"/>
        <v>0</v>
      </c>
      <c r="AC20" s="41">
        <f t="shared" si="10"/>
        <v>0</v>
      </c>
      <c r="AD20" s="41">
        <f t="shared" si="11"/>
        <v>0</v>
      </c>
      <c r="AE20" s="42"/>
      <c r="AF20" s="42"/>
      <c r="AG20" s="42">
        <f t="shared" si="12"/>
        <v>0</v>
      </c>
      <c r="AH20" s="42"/>
      <c r="AI20" s="42"/>
      <c r="AJ20" s="42">
        <f t="shared" si="13"/>
        <v>0</v>
      </c>
      <c r="AK20" s="42"/>
      <c r="AL20" s="42"/>
      <c r="AM20" s="42">
        <f t="shared" si="14"/>
        <v>0</v>
      </c>
      <c r="AN20" s="42"/>
      <c r="AO20" s="42"/>
      <c r="AP20" s="42">
        <f t="shared" si="15"/>
        <v>0</v>
      </c>
      <c r="AQ20" s="42"/>
      <c r="AR20" s="42"/>
      <c r="AS20" s="42">
        <f t="shared" si="16"/>
        <v>0</v>
      </c>
      <c r="AT20" s="42"/>
      <c r="AU20" s="42"/>
      <c r="AV20" s="42">
        <f t="shared" si="17"/>
        <v>0</v>
      </c>
      <c r="AW20" s="41"/>
      <c r="AX20" s="41"/>
      <c r="AY20" s="41">
        <f t="shared" si="18"/>
        <v>0</v>
      </c>
      <c r="AZ20" s="41"/>
      <c r="BA20" s="41"/>
      <c r="BB20" s="41">
        <f t="shared" si="19"/>
        <v>0</v>
      </c>
      <c r="BC20" s="41">
        <f t="shared" si="20"/>
        <v>0</v>
      </c>
      <c r="BD20" s="41">
        <f t="shared" si="21"/>
        <v>0</v>
      </c>
      <c r="BE20" s="41">
        <f t="shared" si="22"/>
        <v>0</v>
      </c>
      <c r="BF20" s="41"/>
      <c r="BG20" s="41"/>
      <c r="BH20" s="41">
        <f t="shared" si="23"/>
        <v>0</v>
      </c>
      <c r="BI20" s="41"/>
      <c r="BJ20" s="41"/>
      <c r="BK20" s="41">
        <f t="shared" si="24"/>
        <v>0</v>
      </c>
      <c r="BL20" s="41"/>
      <c r="BM20" s="41"/>
      <c r="BN20" s="41">
        <f t="shared" si="25"/>
        <v>0</v>
      </c>
      <c r="BO20" s="43">
        <f t="shared" si="0"/>
        <v>0</v>
      </c>
    </row>
    <row r="21" spans="1:67" s="15" customFormat="1" ht="18" customHeight="1">
      <c r="A21" s="13" t="s">
        <v>12</v>
      </c>
      <c r="B21" s="13"/>
      <c r="C21" s="21" t="s">
        <v>67</v>
      </c>
      <c r="D21" s="14"/>
      <c r="E21" s="14"/>
      <c r="F21" s="14">
        <f t="shared" si="1"/>
        <v>0</v>
      </c>
      <c r="G21" s="40"/>
      <c r="H21" s="40"/>
      <c r="I21" s="40">
        <f t="shared" si="2"/>
        <v>0</v>
      </c>
      <c r="J21" s="40"/>
      <c r="K21" s="40"/>
      <c r="L21" s="40">
        <f t="shared" si="3"/>
        <v>0</v>
      </c>
      <c r="M21" s="40"/>
      <c r="N21" s="40"/>
      <c r="O21" s="40">
        <f t="shared" si="4"/>
        <v>0</v>
      </c>
      <c r="P21" s="40"/>
      <c r="Q21" s="40"/>
      <c r="R21" s="40">
        <f t="shared" si="5"/>
        <v>0</v>
      </c>
      <c r="S21" s="40"/>
      <c r="T21" s="40"/>
      <c r="U21" s="40">
        <f t="shared" si="6"/>
        <v>0</v>
      </c>
      <c r="V21" s="40"/>
      <c r="W21" s="40"/>
      <c r="X21" s="40">
        <f t="shared" si="7"/>
        <v>0</v>
      </c>
      <c r="Y21" s="40"/>
      <c r="Z21" s="40"/>
      <c r="AA21" s="40">
        <f t="shared" si="8"/>
        <v>0</v>
      </c>
      <c r="AB21" s="41">
        <f t="shared" si="9"/>
        <v>0</v>
      </c>
      <c r="AC21" s="41">
        <f t="shared" si="10"/>
        <v>0</v>
      </c>
      <c r="AD21" s="41">
        <f t="shared" si="11"/>
        <v>0</v>
      </c>
      <c r="AE21" s="42"/>
      <c r="AF21" s="42"/>
      <c r="AG21" s="42">
        <f t="shared" si="12"/>
        <v>0</v>
      </c>
      <c r="AH21" s="42"/>
      <c r="AI21" s="42"/>
      <c r="AJ21" s="42">
        <f t="shared" si="13"/>
        <v>0</v>
      </c>
      <c r="AK21" s="42"/>
      <c r="AL21" s="42"/>
      <c r="AM21" s="42">
        <f t="shared" si="14"/>
        <v>0</v>
      </c>
      <c r="AN21" s="42"/>
      <c r="AO21" s="42"/>
      <c r="AP21" s="42">
        <f t="shared" si="15"/>
        <v>0</v>
      </c>
      <c r="AQ21" s="42"/>
      <c r="AR21" s="42"/>
      <c r="AS21" s="42">
        <f t="shared" si="16"/>
        <v>0</v>
      </c>
      <c r="AT21" s="42"/>
      <c r="AU21" s="42"/>
      <c r="AV21" s="42">
        <f t="shared" si="17"/>
        <v>0</v>
      </c>
      <c r="AW21" s="41"/>
      <c r="AX21" s="41"/>
      <c r="AY21" s="41">
        <f t="shared" si="18"/>
        <v>0</v>
      </c>
      <c r="AZ21" s="41"/>
      <c r="BA21" s="41"/>
      <c r="BB21" s="41">
        <f t="shared" si="19"/>
        <v>0</v>
      </c>
      <c r="BC21" s="41">
        <f t="shared" si="20"/>
        <v>0</v>
      </c>
      <c r="BD21" s="41">
        <f t="shared" si="21"/>
        <v>0</v>
      </c>
      <c r="BE21" s="41">
        <f t="shared" si="22"/>
        <v>0</v>
      </c>
      <c r="BF21" s="41"/>
      <c r="BG21" s="41"/>
      <c r="BH21" s="41">
        <f t="shared" si="23"/>
        <v>0</v>
      </c>
      <c r="BI21" s="41"/>
      <c r="BJ21" s="41"/>
      <c r="BK21" s="41">
        <f t="shared" si="24"/>
        <v>0</v>
      </c>
      <c r="BL21" s="41"/>
      <c r="BM21" s="41"/>
      <c r="BN21" s="41">
        <f t="shared" si="25"/>
        <v>0</v>
      </c>
      <c r="BO21" s="43">
        <f t="shared" si="0"/>
        <v>0</v>
      </c>
    </row>
    <row r="22" spans="1:67" s="15" customFormat="1" ht="24" customHeight="1">
      <c r="A22" s="13" t="s">
        <v>13</v>
      </c>
      <c r="B22" s="13"/>
      <c r="C22" s="21" t="s">
        <v>68</v>
      </c>
      <c r="D22" s="14"/>
      <c r="E22" s="14"/>
      <c r="F22" s="14">
        <f t="shared" si="1"/>
        <v>0</v>
      </c>
      <c r="G22" s="40"/>
      <c r="H22" s="40"/>
      <c r="I22" s="40">
        <f t="shared" si="2"/>
        <v>0</v>
      </c>
      <c r="J22" s="40"/>
      <c r="K22" s="40"/>
      <c r="L22" s="40">
        <f t="shared" si="3"/>
        <v>0</v>
      </c>
      <c r="M22" s="40"/>
      <c r="N22" s="40"/>
      <c r="O22" s="40">
        <f t="shared" si="4"/>
        <v>0</v>
      </c>
      <c r="P22" s="40"/>
      <c r="Q22" s="40"/>
      <c r="R22" s="40">
        <f t="shared" si="5"/>
        <v>0</v>
      </c>
      <c r="S22" s="40"/>
      <c r="T22" s="40"/>
      <c r="U22" s="40">
        <f t="shared" si="6"/>
        <v>0</v>
      </c>
      <c r="V22" s="40"/>
      <c r="W22" s="40"/>
      <c r="X22" s="40">
        <f t="shared" si="7"/>
        <v>0</v>
      </c>
      <c r="Y22" s="40"/>
      <c r="Z22" s="40"/>
      <c r="AA22" s="40">
        <f t="shared" si="8"/>
        <v>0</v>
      </c>
      <c r="AB22" s="41">
        <f t="shared" si="9"/>
        <v>0</v>
      </c>
      <c r="AC22" s="41">
        <f t="shared" si="10"/>
        <v>0</v>
      </c>
      <c r="AD22" s="41">
        <f t="shared" si="11"/>
        <v>0</v>
      </c>
      <c r="AE22" s="42"/>
      <c r="AF22" s="42"/>
      <c r="AG22" s="42">
        <f t="shared" si="12"/>
        <v>0</v>
      </c>
      <c r="AH22" s="42"/>
      <c r="AI22" s="42"/>
      <c r="AJ22" s="42">
        <f t="shared" si="13"/>
        <v>0</v>
      </c>
      <c r="AK22" s="42"/>
      <c r="AL22" s="42"/>
      <c r="AM22" s="42">
        <f t="shared" si="14"/>
        <v>0</v>
      </c>
      <c r="AN22" s="42"/>
      <c r="AO22" s="42"/>
      <c r="AP22" s="42">
        <f t="shared" si="15"/>
        <v>0</v>
      </c>
      <c r="AQ22" s="42"/>
      <c r="AR22" s="42"/>
      <c r="AS22" s="42">
        <f t="shared" si="16"/>
        <v>0</v>
      </c>
      <c r="AT22" s="42"/>
      <c r="AU22" s="42"/>
      <c r="AV22" s="42">
        <f t="shared" si="17"/>
        <v>0</v>
      </c>
      <c r="AW22" s="41"/>
      <c r="AX22" s="41"/>
      <c r="AY22" s="41">
        <f t="shared" si="18"/>
        <v>0</v>
      </c>
      <c r="AZ22" s="41"/>
      <c r="BA22" s="41"/>
      <c r="BB22" s="41">
        <f t="shared" si="19"/>
        <v>0</v>
      </c>
      <c r="BC22" s="41">
        <f t="shared" si="20"/>
        <v>0</v>
      </c>
      <c r="BD22" s="41">
        <f t="shared" si="21"/>
        <v>0</v>
      </c>
      <c r="BE22" s="41">
        <f t="shared" si="22"/>
        <v>0</v>
      </c>
      <c r="BF22" s="41"/>
      <c r="BG22" s="41"/>
      <c r="BH22" s="41">
        <f t="shared" si="23"/>
        <v>0</v>
      </c>
      <c r="BI22" s="41"/>
      <c r="BJ22" s="41"/>
      <c r="BK22" s="41">
        <f t="shared" si="24"/>
        <v>0</v>
      </c>
      <c r="BL22" s="41"/>
      <c r="BM22" s="41"/>
      <c r="BN22" s="41">
        <f t="shared" si="25"/>
        <v>0</v>
      </c>
      <c r="BO22" s="43">
        <f t="shared" si="0"/>
        <v>0</v>
      </c>
    </row>
    <row r="23" spans="1:67" s="15" customFormat="1" ht="18" customHeight="1">
      <c r="A23" s="13" t="s">
        <v>14</v>
      </c>
      <c r="B23" s="13"/>
      <c r="C23" s="21" t="s">
        <v>69</v>
      </c>
      <c r="D23" s="14"/>
      <c r="E23" s="14"/>
      <c r="F23" s="14">
        <f t="shared" si="1"/>
        <v>0</v>
      </c>
      <c r="G23" s="40"/>
      <c r="H23" s="40"/>
      <c r="I23" s="40">
        <f t="shared" si="2"/>
        <v>0</v>
      </c>
      <c r="J23" s="40"/>
      <c r="K23" s="40"/>
      <c r="L23" s="40">
        <f t="shared" si="3"/>
        <v>0</v>
      </c>
      <c r="M23" s="40"/>
      <c r="N23" s="40"/>
      <c r="O23" s="40">
        <f t="shared" si="4"/>
        <v>0</v>
      </c>
      <c r="P23" s="40"/>
      <c r="Q23" s="40"/>
      <c r="R23" s="40">
        <f t="shared" si="5"/>
        <v>0</v>
      </c>
      <c r="S23" s="40"/>
      <c r="T23" s="40"/>
      <c r="U23" s="40">
        <f t="shared" si="6"/>
        <v>0</v>
      </c>
      <c r="V23" s="40"/>
      <c r="W23" s="40"/>
      <c r="X23" s="40">
        <f t="shared" si="7"/>
        <v>0</v>
      </c>
      <c r="Y23" s="40"/>
      <c r="Z23" s="40"/>
      <c r="AA23" s="40">
        <f t="shared" si="8"/>
        <v>0</v>
      </c>
      <c r="AB23" s="41">
        <f t="shared" si="9"/>
        <v>0</v>
      </c>
      <c r="AC23" s="41">
        <f t="shared" si="10"/>
        <v>0</v>
      </c>
      <c r="AD23" s="41">
        <f t="shared" si="11"/>
        <v>0</v>
      </c>
      <c r="AE23" s="42"/>
      <c r="AF23" s="42"/>
      <c r="AG23" s="42">
        <f t="shared" si="12"/>
        <v>0</v>
      </c>
      <c r="AH23" s="42"/>
      <c r="AI23" s="42"/>
      <c r="AJ23" s="42">
        <f t="shared" si="13"/>
        <v>0</v>
      </c>
      <c r="AK23" s="42"/>
      <c r="AL23" s="42"/>
      <c r="AM23" s="42">
        <f t="shared" si="14"/>
        <v>0</v>
      </c>
      <c r="AN23" s="42"/>
      <c r="AO23" s="42"/>
      <c r="AP23" s="42">
        <f t="shared" si="15"/>
        <v>0</v>
      </c>
      <c r="AQ23" s="42"/>
      <c r="AR23" s="42"/>
      <c r="AS23" s="42">
        <f t="shared" si="16"/>
        <v>0</v>
      </c>
      <c r="AT23" s="42"/>
      <c r="AU23" s="42"/>
      <c r="AV23" s="42">
        <f t="shared" si="17"/>
        <v>0</v>
      </c>
      <c r="AW23" s="41"/>
      <c r="AX23" s="41"/>
      <c r="AY23" s="41">
        <f t="shared" si="18"/>
        <v>0</v>
      </c>
      <c r="AZ23" s="41"/>
      <c r="BA23" s="41"/>
      <c r="BB23" s="41">
        <f t="shared" si="19"/>
        <v>0</v>
      </c>
      <c r="BC23" s="41">
        <f t="shared" si="20"/>
        <v>0</v>
      </c>
      <c r="BD23" s="41">
        <f t="shared" si="21"/>
        <v>0</v>
      </c>
      <c r="BE23" s="41">
        <f t="shared" si="22"/>
        <v>0</v>
      </c>
      <c r="BF23" s="41"/>
      <c r="BG23" s="41"/>
      <c r="BH23" s="41">
        <f t="shared" si="23"/>
        <v>0</v>
      </c>
      <c r="BI23" s="41"/>
      <c r="BJ23" s="41"/>
      <c r="BK23" s="41">
        <f t="shared" si="24"/>
        <v>0</v>
      </c>
      <c r="BL23" s="41"/>
      <c r="BM23" s="41"/>
      <c r="BN23" s="41">
        <f t="shared" si="25"/>
        <v>0</v>
      </c>
      <c r="BO23" s="43">
        <f t="shared" si="0"/>
        <v>0</v>
      </c>
    </row>
    <row r="24" spans="1:67" s="15" customFormat="1" ht="18" customHeight="1">
      <c r="A24" s="13" t="s">
        <v>15</v>
      </c>
      <c r="B24" s="13"/>
      <c r="C24" s="21" t="s">
        <v>70</v>
      </c>
      <c r="D24" s="14"/>
      <c r="E24" s="14"/>
      <c r="F24" s="14">
        <f t="shared" si="1"/>
        <v>0</v>
      </c>
      <c r="G24" s="40"/>
      <c r="H24" s="40"/>
      <c r="I24" s="40">
        <f t="shared" si="2"/>
        <v>0</v>
      </c>
      <c r="J24" s="40"/>
      <c r="K24" s="40"/>
      <c r="L24" s="40">
        <f t="shared" si="3"/>
        <v>0</v>
      </c>
      <c r="M24" s="40"/>
      <c r="N24" s="40"/>
      <c r="O24" s="40">
        <f t="shared" si="4"/>
        <v>0</v>
      </c>
      <c r="P24" s="40"/>
      <c r="Q24" s="40"/>
      <c r="R24" s="40">
        <f t="shared" si="5"/>
        <v>0</v>
      </c>
      <c r="S24" s="40"/>
      <c r="T24" s="40"/>
      <c r="U24" s="40">
        <f t="shared" si="6"/>
        <v>0</v>
      </c>
      <c r="V24" s="40"/>
      <c r="W24" s="40"/>
      <c r="X24" s="40">
        <f t="shared" si="7"/>
        <v>0</v>
      </c>
      <c r="Y24" s="40"/>
      <c r="Z24" s="40"/>
      <c r="AA24" s="40">
        <f t="shared" si="8"/>
        <v>0</v>
      </c>
      <c r="AB24" s="41">
        <f t="shared" si="9"/>
        <v>0</v>
      </c>
      <c r="AC24" s="41">
        <f t="shared" si="10"/>
        <v>0</v>
      </c>
      <c r="AD24" s="41">
        <f t="shared" si="11"/>
        <v>0</v>
      </c>
      <c r="AE24" s="42"/>
      <c r="AF24" s="42"/>
      <c r="AG24" s="42">
        <f t="shared" si="12"/>
        <v>0</v>
      </c>
      <c r="AH24" s="42"/>
      <c r="AI24" s="42"/>
      <c r="AJ24" s="42">
        <f t="shared" si="13"/>
        <v>0</v>
      </c>
      <c r="AK24" s="42"/>
      <c r="AL24" s="42"/>
      <c r="AM24" s="42">
        <f t="shared" si="14"/>
        <v>0</v>
      </c>
      <c r="AN24" s="42"/>
      <c r="AO24" s="42"/>
      <c r="AP24" s="42">
        <f t="shared" si="15"/>
        <v>0</v>
      </c>
      <c r="AQ24" s="42"/>
      <c r="AR24" s="42"/>
      <c r="AS24" s="42">
        <f t="shared" si="16"/>
        <v>0</v>
      </c>
      <c r="AT24" s="42"/>
      <c r="AU24" s="42"/>
      <c r="AV24" s="42">
        <f t="shared" si="17"/>
        <v>0</v>
      </c>
      <c r="AW24" s="41"/>
      <c r="AX24" s="41"/>
      <c r="AY24" s="41">
        <f t="shared" si="18"/>
        <v>0</v>
      </c>
      <c r="AZ24" s="41"/>
      <c r="BA24" s="41"/>
      <c r="BB24" s="41">
        <f t="shared" si="19"/>
        <v>0</v>
      </c>
      <c r="BC24" s="41">
        <f t="shared" si="20"/>
        <v>0</v>
      </c>
      <c r="BD24" s="41">
        <f t="shared" si="21"/>
        <v>0</v>
      </c>
      <c r="BE24" s="41">
        <f t="shared" si="22"/>
        <v>0</v>
      </c>
      <c r="BF24" s="41"/>
      <c r="BG24" s="41"/>
      <c r="BH24" s="41">
        <f t="shared" si="23"/>
        <v>0</v>
      </c>
      <c r="BI24" s="41"/>
      <c r="BJ24" s="41"/>
      <c r="BK24" s="41">
        <f t="shared" si="24"/>
        <v>0</v>
      </c>
      <c r="BL24" s="41"/>
      <c r="BM24" s="41"/>
      <c r="BN24" s="41">
        <f t="shared" si="25"/>
        <v>0</v>
      </c>
      <c r="BO24" s="43">
        <f t="shared" si="0"/>
        <v>0</v>
      </c>
    </row>
    <row r="25" spans="1:67" s="15" customFormat="1" ht="18" customHeight="1">
      <c r="A25" s="13" t="s">
        <v>16</v>
      </c>
      <c r="B25" s="13"/>
      <c r="C25" s="21" t="s">
        <v>71</v>
      </c>
      <c r="D25" s="14"/>
      <c r="E25" s="14"/>
      <c r="F25" s="14">
        <f t="shared" si="1"/>
        <v>0</v>
      </c>
      <c r="G25" s="40"/>
      <c r="H25" s="40"/>
      <c r="I25" s="40">
        <f t="shared" si="2"/>
        <v>0</v>
      </c>
      <c r="J25" s="40"/>
      <c r="K25" s="40"/>
      <c r="L25" s="40">
        <f t="shared" si="3"/>
        <v>0</v>
      </c>
      <c r="M25" s="40"/>
      <c r="N25" s="40"/>
      <c r="O25" s="40">
        <f t="shared" si="4"/>
        <v>0</v>
      </c>
      <c r="P25" s="40"/>
      <c r="Q25" s="40"/>
      <c r="R25" s="40">
        <f t="shared" si="5"/>
        <v>0</v>
      </c>
      <c r="S25" s="40"/>
      <c r="T25" s="40"/>
      <c r="U25" s="40">
        <f t="shared" si="6"/>
        <v>0</v>
      </c>
      <c r="V25" s="40"/>
      <c r="W25" s="40"/>
      <c r="X25" s="40">
        <f t="shared" si="7"/>
        <v>0</v>
      </c>
      <c r="Y25" s="40"/>
      <c r="Z25" s="40"/>
      <c r="AA25" s="40">
        <f t="shared" si="8"/>
        <v>0</v>
      </c>
      <c r="AB25" s="41">
        <f t="shared" si="9"/>
        <v>0</v>
      </c>
      <c r="AC25" s="41">
        <f t="shared" si="10"/>
        <v>0</v>
      </c>
      <c r="AD25" s="41">
        <f t="shared" si="11"/>
        <v>0</v>
      </c>
      <c r="AE25" s="42"/>
      <c r="AF25" s="42"/>
      <c r="AG25" s="42">
        <f t="shared" si="12"/>
        <v>0</v>
      </c>
      <c r="AH25" s="42"/>
      <c r="AI25" s="42"/>
      <c r="AJ25" s="42">
        <f t="shared" si="13"/>
        <v>0</v>
      </c>
      <c r="AK25" s="42"/>
      <c r="AL25" s="42"/>
      <c r="AM25" s="42">
        <f t="shared" si="14"/>
        <v>0</v>
      </c>
      <c r="AN25" s="42"/>
      <c r="AO25" s="42"/>
      <c r="AP25" s="42">
        <f t="shared" si="15"/>
        <v>0</v>
      </c>
      <c r="AQ25" s="42"/>
      <c r="AR25" s="42"/>
      <c r="AS25" s="42">
        <f t="shared" si="16"/>
        <v>0</v>
      </c>
      <c r="AT25" s="42"/>
      <c r="AU25" s="42"/>
      <c r="AV25" s="42">
        <f t="shared" si="17"/>
        <v>0</v>
      </c>
      <c r="AW25" s="41"/>
      <c r="AX25" s="41"/>
      <c r="AY25" s="41">
        <f t="shared" si="18"/>
        <v>0</v>
      </c>
      <c r="AZ25" s="41"/>
      <c r="BA25" s="41"/>
      <c r="BB25" s="41">
        <f t="shared" si="19"/>
        <v>0</v>
      </c>
      <c r="BC25" s="41">
        <f t="shared" si="20"/>
        <v>0</v>
      </c>
      <c r="BD25" s="41">
        <f t="shared" si="21"/>
        <v>0</v>
      </c>
      <c r="BE25" s="41">
        <f t="shared" si="22"/>
        <v>0</v>
      </c>
      <c r="BF25" s="41"/>
      <c r="BG25" s="41"/>
      <c r="BH25" s="41">
        <f t="shared" si="23"/>
        <v>0</v>
      </c>
      <c r="BI25" s="41"/>
      <c r="BJ25" s="41"/>
      <c r="BK25" s="41">
        <f t="shared" si="24"/>
        <v>0</v>
      </c>
      <c r="BL25" s="41"/>
      <c r="BM25" s="41"/>
      <c r="BN25" s="41">
        <f t="shared" si="25"/>
        <v>0</v>
      </c>
      <c r="BO25" s="43">
        <f t="shared" si="0"/>
        <v>0</v>
      </c>
    </row>
    <row r="26" spans="1:67" s="15" customFormat="1" ht="18" customHeight="1">
      <c r="A26" s="13" t="s">
        <v>17</v>
      </c>
      <c r="B26" s="13"/>
      <c r="C26" s="21" t="s">
        <v>72</v>
      </c>
      <c r="D26" s="14"/>
      <c r="E26" s="14"/>
      <c r="F26" s="14">
        <f t="shared" si="1"/>
        <v>0</v>
      </c>
      <c r="G26" s="40"/>
      <c r="H26" s="40"/>
      <c r="I26" s="40">
        <f t="shared" si="2"/>
        <v>0</v>
      </c>
      <c r="J26" s="40"/>
      <c r="K26" s="40"/>
      <c r="L26" s="40">
        <f t="shared" si="3"/>
        <v>0</v>
      </c>
      <c r="M26" s="40"/>
      <c r="N26" s="40"/>
      <c r="O26" s="40">
        <f t="shared" si="4"/>
        <v>0</v>
      </c>
      <c r="P26" s="40"/>
      <c r="Q26" s="40"/>
      <c r="R26" s="40">
        <f t="shared" si="5"/>
        <v>0</v>
      </c>
      <c r="S26" s="40"/>
      <c r="T26" s="40"/>
      <c r="U26" s="40">
        <f t="shared" si="6"/>
        <v>0</v>
      </c>
      <c r="V26" s="40"/>
      <c r="W26" s="40"/>
      <c r="X26" s="40">
        <f t="shared" si="7"/>
        <v>0</v>
      </c>
      <c r="Y26" s="40"/>
      <c r="Z26" s="40"/>
      <c r="AA26" s="40">
        <f t="shared" si="8"/>
        <v>0</v>
      </c>
      <c r="AB26" s="41">
        <f t="shared" si="9"/>
        <v>0</v>
      </c>
      <c r="AC26" s="41">
        <f t="shared" si="10"/>
        <v>0</v>
      </c>
      <c r="AD26" s="41">
        <f t="shared" si="11"/>
        <v>0</v>
      </c>
      <c r="AE26" s="42"/>
      <c r="AF26" s="42"/>
      <c r="AG26" s="42">
        <f t="shared" si="12"/>
        <v>0</v>
      </c>
      <c r="AH26" s="42"/>
      <c r="AI26" s="42"/>
      <c r="AJ26" s="42">
        <f t="shared" si="13"/>
        <v>0</v>
      </c>
      <c r="AK26" s="42"/>
      <c r="AL26" s="42"/>
      <c r="AM26" s="42">
        <f t="shared" si="14"/>
        <v>0</v>
      </c>
      <c r="AN26" s="42"/>
      <c r="AO26" s="42"/>
      <c r="AP26" s="42">
        <f t="shared" si="15"/>
        <v>0</v>
      </c>
      <c r="AQ26" s="42"/>
      <c r="AR26" s="42"/>
      <c r="AS26" s="42">
        <f t="shared" si="16"/>
        <v>0</v>
      </c>
      <c r="AT26" s="42"/>
      <c r="AU26" s="42"/>
      <c r="AV26" s="42">
        <f t="shared" si="17"/>
        <v>0</v>
      </c>
      <c r="AW26" s="41"/>
      <c r="AX26" s="41"/>
      <c r="AY26" s="41">
        <f t="shared" si="18"/>
        <v>0</v>
      </c>
      <c r="AZ26" s="41"/>
      <c r="BA26" s="41"/>
      <c r="BB26" s="41">
        <f t="shared" si="19"/>
        <v>0</v>
      </c>
      <c r="BC26" s="41">
        <f t="shared" si="20"/>
        <v>0</v>
      </c>
      <c r="BD26" s="41">
        <f t="shared" si="21"/>
        <v>0</v>
      </c>
      <c r="BE26" s="41">
        <f t="shared" si="22"/>
        <v>0</v>
      </c>
      <c r="BF26" s="41"/>
      <c r="BG26" s="41"/>
      <c r="BH26" s="41">
        <f t="shared" si="23"/>
        <v>0</v>
      </c>
      <c r="BI26" s="41"/>
      <c r="BJ26" s="41"/>
      <c r="BK26" s="41">
        <f t="shared" si="24"/>
        <v>0</v>
      </c>
      <c r="BL26" s="41"/>
      <c r="BM26" s="41"/>
      <c r="BN26" s="41">
        <f t="shared" si="25"/>
        <v>0</v>
      </c>
      <c r="BO26" s="43">
        <f t="shared" si="0"/>
        <v>0</v>
      </c>
    </row>
    <row r="27" spans="1:67" s="15" customFormat="1" ht="18" customHeight="1">
      <c r="A27" s="13" t="s">
        <v>18</v>
      </c>
      <c r="B27" s="13"/>
      <c r="C27" s="21" t="s">
        <v>73</v>
      </c>
      <c r="D27" s="14"/>
      <c r="E27" s="14"/>
      <c r="F27" s="14">
        <f t="shared" si="1"/>
        <v>0</v>
      </c>
      <c r="G27" s="40"/>
      <c r="H27" s="40"/>
      <c r="I27" s="40">
        <f t="shared" si="2"/>
        <v>0</v>
      </c>
      <c r="J27" s="40"/>
      <c r="K27" s="40"/>
      <c r="L27" s="40">
        <f t="shared" si="3"/>
        <v>0</v>
      </c>
      <c r="M27" s="40"/>
      <c r="N27" s="40"/>
      <c r="O27" s="40">
        <f t="shared" si="4"/>
        <v>0</v>
      </c>
      <c r="P27" s="40"/>
      <c r="Q27" s="40"/>
      <c r="R27" s="40">
        <f t="shared" si="5"/>
        <v>0</v>
      </c>
      <c r="S27" s="40"/>
      <c r="T27" s="40"/>
      <c r="U27" s="40">
        <f t="shared" si="6"/>
        <v>0</v>
      </c>
      <c r="V27" s="40"/>
      <c r="W27" s="40"/>
      <c r="X27" s="40">
        <f t="shared" si="7"/>
        <v>0</v>
      </c>
      <c r="Y27" s="40"/>
      <c r="Z27" s="40"/>
      <c r="AA27" s="40">
        <f t="shared" si="8"/>
        <v>0</v>
      </c>
      <c r="AB27" s="41">
        <f t="shared" si="9"/>
        <v>0</v>
      </c>
      <c r="AC27" s="41">
        <f t="shared" si="10"/>
        <v>0</v>
      </c>
      <c r="AD27" s="41">
        <f t="shared" si="11"/>
        <v>0</v>
      </c>
      <c r="AE27" s="42"/>
      <c r="AF27" s="42"/>
      <c r="AG27" s="42">
        <f t="shared" si="12"/>
        <v>0</v>
      </c>
      <c r="AH27" s="42"/>
      <c r="AI27" s="42"/>
      <c r="AJ27" s="42">
        <f t="shared" si="13"/>
        <v>0</v>
      </c>
      <c r="AK27" s="42"/>
      <c r="AL27" s="42"/>
      <c r="AM27" s="42">
        <f t="shared" si="14"/>
        <v>0</v>
      </c>
      <c r="AN27" s="42"/>
      <c r="AO27" s="42"/>
      <c r="AP27" s="42">
        <f t="shared" si="15"/>
        <v>0</v>
      </c>
      <c r="AQ27" s="42"/>
      <c r="AR27" s="42"/>
      <c r="AS27" s="42">
        <f t="shared" si="16"/>
        <v>0</v>
      </c>
      <c r="AT27" s="42"/>
      <c r="AU27" s="42"/>
      <c r="AV27" s="42">
        <f t="shared" si="17"/>
        <v>0</v>
      </c>
      <c r="AW27" s="41"/>
      <c r="AX27" s="41"/>
      <c r="AY27" s="41">
        <f t="shared" si="18"/>
        <v>0</v>
      </c>
      <c r="AZ27" s="41"/>
      <c r="BA27" s="41"/>
      <c r="BB27" s="41">
        <f t="shared" si="19"/>
        <v>0</v>
      </c>
      <c r="BC27" s="41">
        <f t="shared" si="20"/>
        <v>0</v>
      </c>
      <c r="BD27" s="41">
        <f t="shared" si="21"/>
        <v>0</v>
      </c>
      <c r="BE27" s="41">
        <f t="shared" si="22"/>
        <v>0</v>
      </c>
      <c r="BF27" s="41"/>
      <c r="BG27" s="41"/>
      <c r="BH27" s="41">
        <f t="shared" si="23"/>
        <v>0</v>
      </c>
      <c r="BI27" s="41"/>
      <c r="BJ27" s="41"/>
      <c r="BK27" s="41">
        <f t="shared" si="24"/>
        <v>0</v>
      </c>
      <c r="BL27" s="41"/>
      <c r="BM27" s="41"/>
      <c r="BN27" s="41">
        <f t="shared" si="25"/>
        <v>0</v>
      </c>
      <c r="BO27" s="43">
        <f t="shared" si="0"/>
        <v>0</v>
      </c>
    </row>
    <row r="28" spans="1:67" s="15" customFormat="1" ht="18" customHeight="1">
      <c r="A28" s="13" t="s">
        <v>19</v>
      </c>
      <c r="B28" s="13"/>
      <c r="C28" s="21" t="s">
        <v>74</v>
      </c>
      <c r="D28" s="14"/>
      <c r="E28" s="14"/>
      <c r="F28" s="14">
        <f t="shared" si="1"/>
        <v>0</v>
      </c>
      <c r="G28" s="40"/>
      <c r="H28" s="40"/>
      <c r="I28" s="40">
        <f t="shared" si="2"/>
        <v>0</v>
      </c>
      <c r="J28" s="40"/>
      <c r="K28" s="40"/>
      <c r="L28" s="40">
        <f t="shared" si="3"/>
        <v>0</v>
      </c>
      <c r="M28" s="40"/>
      <c r="N28" s="40"/>
      <c r="O28" s="40">
        <f t="shared" si="4"/>
        <v>0</v>
      </c>
      <c r="P28" s="40"/>
      <c r="Q28" s="40"/>
      <c r="R28" s="40">
        <f t="shared" si="5"/>
        <v>0</v>
      </c>
      <c r="S28" s="40"/>
      <c r="T28" s="40"/>
      <c r="U28" s="40">
        <f t="shared" si="6"/>
        <v>0</v>
      </c>
      <c r="V28" s="40"/>
      <c r="W28" s="40"/>
      <c r="X28" s="40">
        <f t="shared" si="7"/>
        <v>0</v>
      </c>
      <c r="Y28" s="40"/>
      <c r="Z28" s="40"/>
      <c r="AA28" s="40">
        <f t="shared" si="8"/>
        <v>0</v>
      </c>
      <c r="AB28" s="41">
        <f t="shared" si="9"/>
        <v>0</v>
      </c>
      <c r="AC28" s="41">
        <f t="shared" si="10"/>
        <v>0</v>
      </c>
      <c r="AD28" s="41">
        <f t="shared" si="11"/>
        <v>0</v>
      </c>
      <c r="AE28" s="42"/>
      <c r="AF28" s="42"/>
      <c r="AG28" s="42">
        <f t="shared" si="12"/>
        <v>0</v>
      </c>
      <c r="AH28" s="42"/>
      <c r="AI28" s="42"/>
      <c r="AJ28" s="42">
        <f t="shared" si="13"/>
        <v>0</v>
      </c>
      <c r="AK28" s="42"/>
      <c r="AL28" s="42"/>
      <c r="AM28" s="42">
        <f t="shared" si="14"/>
        <v>0</v>
      </c>
      <c r="AN28" s="42"/>
      <c r="AO28" s="42"/>
      <c r="AP28" s="42">
        <f t="shared" si="15"/>
        <v>0</v>
      </c>
      <c r="AQ28" s="42"/>
      <c r="AR28" s="42"/>
      <c r="AS28" s="42">
        <f t="shared" si="16"/>
        <v>0</v>
      </c>
      <c r="AT28" s="42"/>
      <c r="AU28" s="42"/>
      <c r="AV28" s="42">
        <f t="shared" si="17"/>
        <v>0</v>
      </c>
      <c r="AW28" s="41"/>
      <c r="AX28" s="41"/>
      <c r="AY28" s="41">
        <f t="shared" si="18"/>
        <v>0</v>
      </c>
      <c r="AZ28" s="41"/>
      <c r="BA28" s="41"/>
      <c r="BB28" s="41">
        <f t="shared" si="19"/>
        <v>0</v>
      </c>
      <c r="BC28" s="41">
        <f t="shared" si="20"/>
        <v>0</v>
      </c>
      <c r="BD28" s="41">
        <f t="shared" si="21"/>
        <v>0</v>
      </c>
      <c r="BE28" s="41">
        <f t="shared" si="22"/>
        <v>0</v>
      </c>
      <c r="BF28" s="41"/>
      <c r="BG28" s="41"/>
      <c r="BH28" s="41">
        <f t="shared" si="23"/>
        <v>0</v>
      </c>
      <c r="BI28" s="41"/>
      <c r="BJ28" s="41"/>
      <c r="BK28" s="41">
        <f t="shared" si="24"/>
        <v>0</v>
      </c>
      <c r="BL28" s="41"/>
      <c r="BM28" s="41"/>
      <c r="BN28" s="41">
        <f t="shared" si="25"/>
        <v>0</v>
      </c>
      <c r="BO28" s="43">
        <f t="shared" si="0"/>
        <v>0</v>
      </c>
    </row>
    <row r="29" spans="1:67" s="15" customFormat="1" ht="18" customHeight="1" hidden="1">
      <c r="A29" s="13" t="s">
        <v>20</v>
      </c>
      <c r="B29" s="13"/>
      <c r="C29" s="14" t="s">
        <v>75</v>
      </c>
      <c r="D29" s="14"/>
      <c r="E29" s="14"/>
      <c r="F29" s="14">
        <f t="shared" si="1"/>
        <v>0</v>
      </c>
      <c r="G29" s="40"/>
      <c r="H29" s="40"/>
      <c r="I29" s="40">
        <f t="shared" si="2"/>
        <v>0</v>
      </c>
      <c r="J29" s="40"/>
      <c r="K29" s="40"/>
      <c r="L29" s="40">
        <f t="shared" si="3"/>
        <v>0</v>
      </c>
      <c r="M29" s="40"/>
      <c r="N29" s="40"/>
      <c r="O29" s="40">
        <f t="shared" si="4"/>
        <v>0</v>
      </c>
      <c r="P29" s="40"/>
      <c r="Q29" s="40"/>
      <c r="R29" s="40">
        <f t="shared" si="5"/>
        <v>0</v>
      </c>
      <c r="S29" s="40"/>
      <c r="T29" s="40"/>
      <c r="U29" s="40">
        <f t="shared" si="6"/>
        <v>0</v>
      </c>
      <c r="V29" s="40"/>
      <c r="W29" s="40"/>
      <c r="X29" s="40">
        <f t="shared" si="7"/>
        <v>0</v>
      </c>
      <c r="Y29" s="40"/>
      <c r="Z29" s="40"/>
      <c r="AA29" s="40">
        <f t="shared" si="8"/>
        <v>0</v>
      </c>
      <c r="AB29" s="41">
        <f t="shared" si="9"/>
        <v>0</v>
      </c>
      <c r="AC29" s="41">
        <f t="shared" si="10"/>
        <v>0</v>
      </c>
      <c r="AD29" s="41">
        <f t="shared" si="11"/>
        <v>0</v>
      </c>
      <c r="AE29" s="42"/>
      <c r="AF29" s="42"/>
      <c r="AG29" s="42">
        <f t="shared" si="12"/>
        <v>0</v>
      </c>
      <c r="AH29" s="42"/>
      <c r="AI29" s="42"/>
      <c r="AJ29" s="42">
        <f t="shared" si="13"/>
        <v>0</v>
      </c>
      <c r="AK29" s="42"/>
      <c r="AL29" s="42"/>
      <c r="AM29" s="42">
        <f t="shared" si="14"/>
        <v>0</v>
      </c>
      <c r="AN29" s="42"/>
      <c r="AO29" s="42"/>
      <c r="AP29" s="42">
        <f t="shared" si="15"/>
        <v>0</v>
      </c>
      <c r="AQ29" s="42"/>
      <c r="AR29" s="42"/>
      <c r="AS29" s="42">
        <f t="shared" si="16"/>
        <v>0</v>
      </c>
      <c r="AT29" s="42"/>
      <c r="AU29" s="42"/>
      <c r="AV29" s="42">
        <f t="shared" si="17"/>
        <v>0</v>
      </c>
      <c r="AW29" s="41"/>
      <c r="AX29" s="41"/>
      <c r="AY29" s="41">
        <f t="shared" si="18"/>
        <v>0</v>
      </c>
      <c r="AZ29" s="41"/>
      <c r="BA29" s="41"/>
      <c r="BB29" s="41">
        <f t="shared" si="19"/>
        <v>0</v>
      </c>
      <c r="BC29" s="41">
        <f t="shared" si="20"/>
        <v>0</v>
      </c>
      <c r="BD29" s="41">
        <f t="shared" si="21"/>
        <v>0</v>
      </c>
      <c r="BE29" s="41">
        <f t="shared" si="22"/>
        <v>0</v>
      </c>
      <c r="BF29" s="41"/>
      <c r="BG29" s="41"/>
      <c r="BH29" s="41">
        <f t="shared" si="23"/>
        <v>0</v>
      </c>
      <c r="BI29" s="41"/>
      <c r="BJ29" s="41"/>
      <c r="BK29" s="41">
        <f t="shared" si="24"/>
        <v>0</v>
      </c>
      <c r="BL29" s="41"/>
      <c r="BM29" s="41"/>
      <c r="BN29" s="41">
        <f t="shared" si="25"/>
        <v>0</v>
      </c>
      <c r="BO29" s="43">
        <f t="shared" si="0"/>
        <v>0</v>
      </c>
    </row>
    <row r="30" spans="1:67" s="15" customFormat="1" ht="24.75" customHeight="1">
      <c r="A30" s="13"/>
      <c r="B30" s="13"/>
      <c r="C30" s="21" t="s">
        <v>75</v>
      </c>
      <c r="D30" s="16"/>
      <c r="E30" s="16"/>
      <c r="F30" s="14">
        <f t="shared" si="1"/>
        <v>0</v>
      </c>
      <c r="G30" s="40"/>
      <c r="H30" s="40"/>
      <c r="I30" s="40">
        <f t="shared" si="2"/>
        <v>0</v>
      </c>
      <c r="J30" s="40"/>
      <c r="K30" s="40"/>
      <c r="L30" s="40">
        <f t="shared" si="3"/>
        <v>0</v>
      </c>
      <c r="M30" s="40"/>
      <c r="N30" s="40"/>
      <c r="O30" s="40">
        <f t="shared" si="4"/>
        <v>0</v>
      </c>
      <c r="P30" s="40"/>
      <c r="Q30" s="40"/>
      <c r="R30" s="40">
        <f t="shared" si="5"/>
        <v>0</v>
      </c>
      <c r="S30" s="40"/>
      <c r="T30" s="40"/>
      <c r="U30" s="40">
        <f t="shared" si="6"/>
        <v>0</v>
      </c>
      <c r="V30" s="40"/>
      <c r="W30" s="40"/>
      <c r="X30" s="40">
        <f t="shared" si="7"/>
        <v>0</v>
      </c>
      <c r="Y30" s="40"/>
      <c r="Z30" s="40"/>
      <c r="AA30" s="40">
        <f t="shared" si="8"/>
        <v>0</v>
      </c>
      <c r="AB30" s="41">
        <f t="shared" si="9"/>
        <v>0</v>
      </c>
      <c r="AC30" s="41">
        <f t="shared" si="10"/>
        <v>0</v>
      </c>
      <c r="AD30" s="41">
        <f t="shared" si="11"/>
        <v>0</v>
      </c>
      <c r="AE30" s="46"/>
      <c r="AF30" s="46"/>
      <c r="AG30" s="42">
        <f t="shared" si="12"/>
        <v>0</v>
      </c>
      <c r="AH30" s="46"/>
      <c r="AI30" s="46"/>
      <c r="AJ30" s="42">
        <f t="shared" si="13"/>
        <v>0</v>
      </c>
      <c r="AK30" s="46"/>
      <c r="AL30" s="46"/>
      <c r="AM30" s="42">
        <f t="shared" si="14"/>
        <v>0</v>
      </c>
      <c r="AN30" s="46"/>
      <c r="AO30" s="46"/>
      <c r="AP30" s="42">
        <f t="shared" si="15"/>
        <v>0</v>
      </c>
      <c r="AQ30" s="46"/>
      <c r="AR30" s="46"/>
      <c r="AS30" s="42">
        <f t="shared" si="16"/>
        <v>0</v>
      </c>
      <c r="AT30" s="46"/>
      <c r="AU30" s="46"/>
      <c r="AV30" s="42">
        <f t="shared" si="17"/>
        <v>0</v>
      </c>
      <c r="AW30" s="40"/>
      <c r="AX30" s="40"/>
      <c r="AY30" s="41">
        <f t="shared" si="18"/>
        <v>0</v>
      </c>
      <c r="AZ30" s="40"/>
      <c r="BA30" s="40"/>
      <c r="BB30" s="41">
        <f t="shared" si="19"/>
        <v>0</v>
      </c>
      <c r="BC30" s="41">
        <f t="shared" si="20"/>
        <v>0</v>
      </c>
      <c r="BD30" s="41">
        <f t="shared" si="21"/>
        <v>0</v>
      </c>
      <c r="BE30" s="41">
        <f t="shared" si="22"/>
        <v>0</v>
      </c>
      <c r="BF30" s="40"/>
      <c r="BG30" s="40"/>
      <c r="BH30" s="41">
        <f t="shared" si="23"/>
        <v>0</v>
      </c>
      <c r="BI30" s="40"/>
      <c r="BJ30" s="40"/>
      <c r="BK30" s="41">
        <f t="shared" si="24"/>
        <v>0</v>
      </c>
      <c r="BL30" s="40"/>
      <c r="BM30" s="40"/>
      <c r="BN30" s="41">
        <f t="shared" si="25"/>
        <v>0</v>
      </c>
      <c r="BO30" s="43">
        <f t="shared" si="0"/>
        <v>0</v>
      </c>
    </row>
    <row r="31" spans="2:67" s="15" customFormat="1" ht="28.5" customHeight="1">
      <c r="B31" s="2"/>
      <c r="C31" s="37" t="s">
        <v>47</v>
      </c>
      <c r="D31" s="17">
        <f>SUM(D10:D30)</f>
        <v>0</v>
      </c>
      <c r="E31" s="17">
        <f>SUM(E10:E30)</f>
        <v>0</v>
      </c>
      <c r="F31" s="14">
        <f t="shared" si="1"/>
        <v>0</v>
      </c>
      <c r="G31" s="47">
        <f>SUM(G10:G30)</f>
        <v>300000</v>
      </c>
      <c r="H31" s="47">
        <f>SUM(H10:H30)</f>
        <v>0</v>
      </c>
      <c r="I31" s="47">
        <f t="shared" si="2"/>
        <v>300000</v>
      </c>
      <c r="J31" s="47">
        <f>SUM(J10:J30)</f>
        <v>0</v>
      </c>
      <c r="K31" s="47">
        <f>SUM(K10:K30)</f>
        <v>0</v>
      </c>
      <c r="L31" s="47">
        <f t="shared" si="3"/>
        <v>0</v>
      </c>
      <c r="M31" s="47">
        <f>SUM(M10:M30)</f>
        <v>0</v>
      </c>
      <c r="N31" s="47">
        <f>SUM(N10:N30)</f>
        <v>0</v>
      </c>
      <c r="O31" s="47">
        <f t="shared" si="4"/>
        <v>0</v>
      </c>
      <c r="P31" s="47">
        <f>SUM(P10:P30)</f>
        <v>0</v>
      </c>
      <c r="Q31" s="47">
        <f>SUM(Q10:Q30)</f>
        <v>0</v>
      </c>
      <c r="R31" s="47">
        <f t="shared" si="5"/>
        <v>0</v>
      </c>
      <c r="S31" s="47">
        <f>SUM(S10:S30)</f>
        <v>0</v>
      </c>
      <c r="T31" s="47">
        <f>SUM(T10:T30)</f>
        <v>0</v>
      </c>
      <c r="U31" s="47">
        <f t="shared" si="6"/>
        <v>0</v>
      </c>
      <c r="V31" s="47">
        <f>SUM(V10:V30)</f>
        <v>0</v>
      </c>
      <c r="W31" s="47">
        <f>SUM(W10:W30)</f>
        <v>0</v>
      </c>
      <c r="X31" s="47">
        <f t="shared" si="7"/>
        <v>0</v>
      </c>
      <c r="Y31" s="47">
        <f>SUM(Y10:Y30)</f>
        <v>0</v>
      </c>
      <c r="Z31" s="47">
        <f>SUM(Z10:Z30)</f>
        <v>0</v>
      </c>
      <c r="AA31" s="47">
        <f t="shared" si="8"/>
        <v>0</v>
      </c>
      <c r="AB31" s="41">
        <f t="shared" si="9"/>
        <v>100000</v>
      </c>
      <c r="AC31" s="41">
        <f t="shared" si="10"/>
        <v>49000</v>
      </c>
      <c r="AD31" s="41">
        <f t="shared" si="11"/>
        <v>149000</v>
      </c>
      <c r="AE31" s="48">
        <f>SUM(AE10:AE30)</f>
        <v>100000</v>
      </c>
      <c r="AF31" s="48">
        <f>SUM(AF10:AF30)</f>
        <v>49000</v>
      </c>
      <c r="AG31" s="42">
        <f t="shared" si="12"/>
        <v>149000</v>
      </c>
      <c r="AH31" s="48">
        <f>SUM(AH10:AH30)</f>
        <v>0</v>
      </c>
      <c r="AI31" s="48">
        <f>SUM(AI10:AI30)</f>
        <v>0</v>
      </c>
      <c r="AJ31" s="42">
        <f t="shared" si="13"/>
        <v>0</v>
      </c>
      <c r="AK31" s="48">
        <f>SUM(AK10:AK30)</f>
        <v>0</v>
      </c>
      <c r="AL31" s="48">
        <f>SUM(AL10:AL30)</f>
        <v>0</v>
      </c>
      <c r="AM31" s="42">
        <f t="shared" si="14"/>
        <v>0</v>
      </c>
      <c r="AN31" s="48">
        <f>SUM(AN10:AN30)</f>
        <v>0</v>
      </c>
      <c r="AO31" s="48">
        <f>SUM(AO10:AO30)</f>
        <v>0</v>
      </c>
      <c r="AP31" s="42">
        <f t="shared" si="15"/>
        <v>0</v>
      </c>
      <c r="AQ31" s="48">
        <f>SUM(AQ10:AQ30)</f>
        <v>0</v>
      </c>
      <c r="AR31" s="48">
        <f>SUM(AR10:AR30)</f>
        <v>0</v>
      </c>
      <c r="AS31" s="42">
        <f t="shared" si="16"/>
        <v>0</v>
      </c>
      <c r="AT31" s="48">
        <f>SUM(AT10:AT30)</f>
        <v>0</v>
      </c>
      <c r="AU31" s="48">
        <f>SUM(AU10:AU30)</f>
        <v>0</v>
      </c>
      <c r="AV31" s="42">
        <f t="shared" si="17"/>
        <v>0</v>
      </c>
      <c r="AW31" s="48">
        <f>SUM(AW10:AW30)</f>
        <v>0</v>
      </c>
      <c r="AX31" s="48">
        <f>SUM(AX10:AX30)</f>
        <v>0</v>
      </c>
      <c r="AY31" s="48">
        <f t="shared" si="18"/>
        <v>0</v>
      </c>
      <c r="AZ31" s="48">
        <f>SUM(AZ10:AZ30)</f>
        <v>0</v>
      </c>
      <c r="BA31" s="48">
        <f>SUM(BA10:BA30)</f>
        <v>0</v>
      </c>
      <c r="BB31" s="48">
        <f t="shared" si="19"/>
        <v>0</v>
      </c>
      <c r="BC31" s="41">
        <f t="shared" si="20"/>
        <v>0</v>
      </c>
      <c r="BD31" s="41">
        <f t="shared" si="21"/>
        <v>0</v>
      </c>
      <c r="BE31" s="41">
        <f t="shared" si="22"/>
        <v>0</v>
      </c>
      <c r="BF31" s="48">
        <f>SUM(BF10:BF30)</f>
        <v>0</v>
      </c>
      <c r="BG31" s="48">
        <f>SUM(BG10:BG30)</f>
        <v>0</v>
      </c>
      <c r="BH31" s="48">
        <f t="shared" si="23"/>
        <v>0</v>
      </c>
      <c r="BI31" s="48">
        <f>SUM(BI10:BI30)</f>
        <v>0</v>
      </c>
      <c r="BJ31" s="48">
        <f>SUM(BJ10:BJ30)</f>
        <v>0</v>
      </c>
      <c r="BK31" s="48">
        <f t="shared" si="24"/>
        <v>0</v>
      </c>
      <c r="BL31" s="48">
        <f>SUM(BL10:BL30)</f>
        <v>0</v>
      </c>
      <c r="BM31" s="48">
        <f>SUM(BM10:BM30)</f>
        <v>0</v>
      </c>
      <c r="BN31" s="48">
        <f t="shared" si="25"/>
        <v>0</v>
      </c>
      <c r="BO31" s="43">
        <f t="shared" si="0"/>
        <v>449000</v>
      </c>
    </row>
    <row r="32" spans="1:67" s="15" customFormat="1" ht="18.75" customHeight="1">
      <c r="A32" s="18"/>
      <c r="B32" s="18"/>
      <c r="C32" s="37" t="s">
        <v>23</v>
      </c>
      <c r="D32" s="19"/>
      <c r="E32" s="19"/>
      <c r="F32" s="14">
        <f t="shared" si="1"/>
        <v>0</v>
      </c>
      <c r="G32" s="49"/>
      <c r="H32" s="40"/>
      <c r="I32" s="40">
        <f t="shared" si="2"/>
        <v>0</v>
      </c>
      <c r="J32" s="40"/>
      <c r="K32" s="40"/>
      <c r="L32" s="40">
        <f t="shared" si="3"/>
        <v>0</v>
      </c>
      <c r="M32" s="40"/>
      <c r="N32" s="40"/>
      <c r="O32" s="40">
        <f t="shared" si="4"/>
        <v>0</v>
      </c>
      <c r="P32" s="40"/>
      <c r="Q32" s="40"/>
      <c r="R32" s="40">
        <f t="shared" si="5"/>
        <v>0</v>
      </c>
      <c r="S32" s="40"/>
      <c r="T32" s="40"/>
      <c r="U32" s="40">
        <f t="shared" si="6"/>
        <v>0</v>
      </c>
      <c r="V32" s="40"/>
      <c r="W32" s="40"/>
      <c r="X32" s="40">
        <f t="shared" si="7"/>
        <v>0</v>
      </c>
      <c r="Y32" s="40"/>
      <c r="Z32" s="40"/>
      <c r="AA32" s="40">
        <f t="shared" si="8"/>
        <v>0</v>
      </c>
      <c r="AB32" s="41">
        <f t="shared" si="9"/>
        <v>0</v>
      </c>
      <c r="AC32" s="41">
        <f t="shared" si="10"/>
        <v>0</v>
      </c>
      <c r="AD32" s="41">
        <f t="shared" si="11"/>
        <v>0</v>
      </c>
      <c r="AE32" s="46"/>
      <c r="AF32" s="46"/>
      <c r="AG32" s="42">
        <f t="shared" si="12"/>
        <v>0</v>
      </c>
      <c r="AH32" s="46"/>
      <c r="AI32" s="46"/>
      <c r="AJ32" s="42">
        <f t="shared" si="13"/>
        <v>0</v>
      </c>
      <c r="AK32" s="46"/>
      <c r="AL32" s="46"/>
      <c r="AM32" s="42">
        <f t="shared" si="14"/>
        <v>0</v>
      </c>
      <c r="AN32" s="46"/>
      <c r="AO32" s="46"/>
      <c r="AP32" s="42">
        <f t="shared" si="15"/>
        <v>0</v>
      </c>
      <c r="AQ32" s="46"/>
      <c r="AR32" s="46"/>
      <c r="AS32" s="42">
        <f t="shared" si="16"/>
        <v>0</v>
      </c>
      <c r="AT32" s="46"/>
      <c r="AU32" s="46"/>
      <c r="AV32" s="42">
        <f t="shared" si="17"/>
        <v>0</v>
      </c>
      <c r="AW32" s="46"/>
      <c r="AX32" s="46"/>
      <c r="AY32" s="41">
        <f t="shared" si="18"/>
        <v>0</v>
      </c>
      <c r="AZ32" s="46">
        <v>4098280</v>
      </c>
      <c r="BA32" s="46"/>
      <c r="BB32" s="41">
        <f t="shared" si="19"/>
        <v>4098280</v>
      </c>
      <c r="BC32" s="41">
        <f t="shared" si="20"/>
        <v>0</v>
      </c>
      <c r="BD32" s="41">
        <f t="shared" si="21"/>
        <v>0</v>
      </c>
      <c r="BE32" s="41">
        <f t="shared" si="22"/>
        <v>0</v>
      </c>
      <c r="BF32" s="46"/>
      <c r="BG32" s="46"/>
      <c r="BH32" s="41">
        <f t="shared" si="23"/>
        <v>0</v>
      </c>
      <c r="BI32" s="46"/>
      <c r="BJ32" s="46"/>
      <c r="BK32" s="41">
        <f t="shared" si="24"/>
        <v>0</v>
      </c>
      <c r="BL32" s="46"/>
      <c r="BM32" s="46"/>
      <c r="BN32" s="41">
        <f t="shared" si="25"/>
        <v>0</v>
      </c>
      <c r="BO32" s="43">
        <f t="shared" si="0"/>
        <v>4098280</v>
      </c>
    </row>
    <row r="33" spans="1:67" s="15" customFormat="1" ht="27.75" customHeight="1">
      <c r="A33" s="18"/>
      <c r="B33" s="18"/>
      <c r="C33" s="21" t="s">
        <v>24</v>
      </c>
      <c r="D33" s="19"/>
      <c r="E33" s="19"/>
      <c r="F33" s="14">
        <f t="shared" si="1"/>
        <v>0</v>
      </c>
      <c r="G33" s="49"/>
      <c r="H33" s="40"/>
      <c r="I33" s="40">
        <f t="shared" si="2"/>
        <v>0</v>
      </c>
      <c r="J33" s="40"/>
      <c r="K33" s="40"/>
      <c r="L33" s="40">
        <f t="shared" si="3"/>
        <v>0</v>
      </c>
      <c r="M33" s="40"/>
      <c r="N33" s="40"/>
      <c r="O33" s="40">
        <f t="shared" si="4"/>
        <v>0</v>
      </c>
      <c r="P33" s="40"/>
      <c r="Q33" s="40"/>
      <c r="R33" s="40">
        <f t="shared" si="5"/>
        <v>0</v>
      </c>
      <c r="S33" s="40"/>
      <c r="T33" s="40"/>
      <c r="U33" s="40">
        <f t="shared" si="6"/>
        <v>0</v>
      </c>
      <c r="V33" s="40"/>
      <c r="W33" s="40"/>
      <c r="X33" s="40">
        <f t="shared" si="7"/>
        <v>0</v>
      </c>
      <c r="Y33" s="40"/>
      <c r="Z33" s="40"/>
      <c r="AA33" s="40">
        <f t="shared" si="8"/>
        <v>0</v>
      </c>
      <c r="AB33" s="41">
        <f t="shared" si="9"/>
        <v>530795</v>
      </c>
      <c r="AC33" s="41">
        <f t="shared" si="10"/>
        <v>0</v>
      </c>
      <c r="AD33" s="41">
        <f t="shared" si="11"/>
        <v>530795</v>
      </c>
      <c r="AE33" s="46"/>
      <c r="AF33" s="46"/>
      <c r="AG33" s="42">
        <f t="shared" si="12"/>
        <v>0</v>
      </c>
      <c r="AH33" s="46"/>
      <c r="AI33" s="46"/>
      <c r="AJ33" s="42">
        <f t="shared" si="13"/>
        <v>0</v>
      </c>
      <c r="AK33" s="46"/>
      <c r="AL33" s="46"/>
      <c r="AM33" s="42">
        <f t="shared" si="14"/>
        <v>0</v>
      </c>
      <c r="AN33" s="46"/>
      <c r="AO33" s="46"/>
      <c r="AP33" s="42">
        <f t="shared" si="15"/>
        <v>0</v>
      </c>
      <c r="AQ33" s="46">
        <v>340635</v>
      </c>
      <c r="AR33" s="46"/>
      <c r="AS33" s="42">
        <f t="shared" si="16"/>
        <v>340635</v>
      </c>
      <c r="AT33" s="46">
        <v>156880</v>
      </c>
      <c r="AU33" s="46"/>
      <c r="AV33" s="50">
        <f t="shared" si="17"/>
        <v>156880</v>
      </c>
      <c r="AW33" s="46">
        <v>33280</v>
      </c>
      <c r="AX33" s="46"/>
      <c r="AY33" s="44">
        <f t="shared" si="18"/>
        <v>33280</v>
      </c>
      <c r="AZ33" s="46"/>
      <c r="BA33" s="46"/>
      <c r="BB33" s="41">
        <f t="shared" si="19"/>
        <v>0</v>
      </c>
      <c r="BC33" s="41">
        <f t="shared" si="20"/>
        <v>2923637</v>
      </c>
      <c r="BD33" s="41">
        <f t="shared" si="21"/>
        <v>0</v>
      </c>
      <c r="BE33" s="41">
        <f t="shared" si="22"/>
        <v>2923637</v>
      </c>
      <c r="BF33" s="46">
        <v>247000</v>
      </c>
      <c r="BG33" s="46"/>
      <c r="BH33" s="41">
        <f t="shared" si="23"/>
        <v>247000</v>
      </c>
      <c r="BI33" s="46">
        <v>2676637</v>
      </c>
      <c r="BJ33" s="46"/>
      <c r="BK33" s="41">
        <f t="shared" si="24"/>
        <v>2676637</v>
      </c>
      <c r="BL33" s="46"/>
      <c r="BM33" s="46"/>
      <c r="BN33" s="41">
        <f t="shared" si="25"/>
        <v>0</v>
      </c>
      <c r="BO33" s="43">
        <f t="shared" si="0"/>
        <v>3454432</v>
      </c>
    </row>
    <row r="34" spans="1:67" s="15" customFormat="1" ht="30.75" customHeight="1">
      <c r="A34" s="13"/>
      <c r="B34" s="13"/>
      <c r="C34" s="21" t="s">
        <v>55</v>
      </c>
      <c r="D34" s="20"/>
      <c r="E34" s="20"/>
      <c r="F34" s="14">
        <f t="shared" si="1"/>
        <v>0</v>
      </c>
      <c r="G34" s="49"/>
      <c r="H34" s="40"/>
      <c r="I34" s="40">
        <f t="shared" si="2"/>
        <v>0</v>
      </c>
      <c r="J34" s="40">
        <v>3325000</v>
      </c>
      <c r="K34" s="40"/>
      <c r="L34" s="40">
        <f t="shared" si="3"/>
        <v>3325000</v>
      </c>
      <c r="M34" s="40">
        <v>52580</v>
      </c>
      <c r="N34" s="40"/>
      <c r="O34" s="40">
        <f t="shared" si="4"/>
        <v>52580</v>
      </c>
      <c r="P34" s="40"/>
      <c r="Q34" s="40"/>
      <c r="R34" s="40">
        <f t="shared" si="5"/>
        <v>0</v>
      </c>
      <c r="S34" s="40"/>
      <c r="T34" s="40"/>
      <c r="U34" s="40">
        <f t="shared" si="6"/>
        <v>0</v>
      </c>
      <c r="V34" s="40">
        <v>172790</v>
      </c>
      <c r="W34" s="40"/>
      <c r="X34" s="40">
        <f t="shared" si="7"/>
        <v>172790</v>
      </c>
      <c r="Y34" s="40">
        <v>80000</v>
      </c>
      <c r="Z34" s="40"/>
      <c r="AA34" s="40">
        <f t="shared" si="8"/>
        <v>80000</v>
      </c>
      <c r="AB34" s="41">
        <f t="shared" si="9"/>
        <v>472814</v>
      </c>
      <c r="AC34" s="41">
        <f t="shared" si="10"/>
        <v>50000</v>
      </c>
      <c r="AD34" s="41">
        <f t="shared" si="11"/>
        <v>522814</v>
      </c>
      <c r="AE34" s="46"/>
      <c r="AF34" s="46"/>
      <c r="AG34" s="50">
        <f t="shared" si="12"/>
        <v>0</v>
      </c>
      <c r="AH34" s="46">
        <v>90000</v>
      </c>
      <c r="AI34" s="46"/>
      <c r="AJ34" s="50">
        <f t="shared" si="13"/>
        <v>90000</v>
      </c>
      <c r="AK34" s="46">
        <v>227843</v>
      </c>
      <c r="AL34" s="46"/>
      <c r="AM34" s="50">
        <f t="shared" si="14"/>
        <v>227843</v>
      </c>
      <c r="AN34" s="46">
        <v>154971</v>
      </c>
      <c r="AO34" s="46">
        <v>50000</v>
      </c>
      <c r="AP34" s="42">
        <f t="shared" si="15"/>
        <v>204971</v>
      </c>
      <c r="AQ34" s="46"/>
      <c r="AR34" s="46"/>
      <c r="AS34" s="42">
        <f t="shared" si="16"/>
        <v>0</v>
      </c>
      <c r="AT34" s="46"/>
      <c r="AU34" s="46"/>
      <c r="AV34" s="42">
        <f t="shared" si="17"/>
        <v>0</v>
      </c>
      <c r="AW34" s="40"/>
      <c r="AX34" s="40"/>
      <c r="AY34" s="41">
        <f t="shared" si="18"/>
        <v>0</v>
      </c>
      <c r="AZ34" s="40"/>
      <c r="BA34" s="40"/>
      <c r="BB34" s="41">
        <f t="shared" si="19"/>
        <v>0</v>
      </c>
      <c r="BC34" s="41">
        <f t="shared" si="20"/>
        <v>0</v>
      </c>
      <c r="BD34" s="41">
        <f t="shared" si="21"/>
        <v>0</v>
      </c>
      <c r="BE34" s="41">
        <f t="shared" si="22"/>
        <v>0</v>
      </c>
      <c r="BF34" s="40"/>
      <c r="BG34" s="40"/>
      <c r="BH34" s="41">
        <f t="shared" si="23"/>
        <v>0</v>
      </c>
      <c r="BI34" s="40"/>
      <c r="BJ34" s="40"/>
      <c r="BK34" s="41">
        <f t="shared" si="24"/>
        <v>0</v>
      </c>
      <c r="BL34" s="40"/>
      <c r="BM34" s="40"/>
      <c r="BN34" s="41">
        <f t="shared" si="25"/>
        <v>0</v>
      </c>
      <c r="BO34" s="43">
        <f t="shared" si="0"/>
        <v>4153184</v>
      </c>
    </row>
    <row r="35" spans="1:67" s="15" customFormat="1" ht="30.75" customHeight="1">
      <c r="A35" s="13"/>
      <c r="B35" s="13"/>
      <c r="C35" s="21" t="s">
        <v>48</v>
      </c>
      <c r="D35" s="21"/>
      <c r="E35" s="21"/>
      <c r="F35" s="14">
        <f t="shared" si="1"/>
        <v>0</v>
      </c>
      <c r="G35" s="49"/>
      <c r="H35" s="40"/>
      <c r="I35" s="40">
        <f t="shared" si="2"/>
        <v>0</v>
      </c>
      <c r="J35" s="40"/>
      <c r="K35" s="40"/>
      <c r="L35" s="40">
        <f t="shared" si="3"/>
        <v>0</v>
      </c>
      <c r="M35" s="40"/>
      <c r="N35" s="40"/>
      <c r="O35" s="40">
        <f t="shared" si="4"/>
        <v>0</v>
      </c>
      <c r="P35" s="40"/>
      <c r="Q35" s="40"/>
      <c r="R35" s="40">
        <f t="shared" si="5"/>
        <v>0</v>
      </c>
      <c r="S35" s="40"/>
      <c r="T35" s="40"/>
      <c r="U35" s="40">
        <f t="shared" si="6"/>
        <v>0</v>
      </c>
      <c r="V35" s="40"/>
      <c r="W35" s="40"/>
      <c r="X35" s="40">
        <f t="shared" si="7"/>
        <v>0</v>
      </c>
      <c r="Y35" s="40"/>
      <c r="Z35" s="40"/>
      <c r="AA35" s="40">
        <f t="shared" si="8"/>
        <v>0</v>
      </c>
      <c r="AB35" s="41">
        <f t="shared" si="9"/>
        <v>0</v>
      </c>
      <c r="AC35" s="41">
        <f t="shared" si="10"/>
        <v>0</v>
      </c>
      <c r="AD35" s="41">
        <f t="shared" si="11"/>
        <v>0</v>
      </c>
      <c r="AE35" s="46"/>
      <c r="AF35" s="46"/>
      <c r="AG35" s="42">
        <f t="shared" si="12"/>
        <v>0</v>
      </c>
      <c r="AH35" s="46"/>
      <c r="AI35" s="46"/>
      <c r="AJ35" s="42">
        <f t="shared" si="13"/>
        <v>0</v>
      </c>
      <c r="AK35" s="46"/>
      <c r="AL35" s="46"/>
      <c r="AM35" s="42">
        <f t="shared" si="14"/>
        <v>0</v>
      </c>
      <c r="AN35" s="46"/>
      <c r="AO35" s="46"/>
      <c r="AP35" s="42">
        <f t="shared" si="15"/>
        <v>0</v>
      </c>
      <c r="AQ35" s="46"/>
      <c r="AR35" s="46"/>
      <c r="AS35" s="42">
        <f t="shared" si="16"/>
        <v>0</v>
      </c>
      <c r="AT35" s="46"/>
      <c r="AU35" s="46"/>
      <c r="AV35" s="42">
        <f t="shared" si="17"/>
        <v>0</v>
      </c>
      <c r="AW35" s="40"/>
      <c r="AX35" s="40"/>
      <c r="AY35" s="41">
        <f t="shared" si="18"/>
        <v>0</v>
      </c>
      <c r="AZ35" s="40"/>
      <c r="BA35" s="40"/>
      <c r="BB35" s="41">
        <f t="shared" si="19"/>
        <v>0</v>
      </c>
      <c r="BC35" s="41">
        <f t="shared" si="20"/>
        <v>0</v>
      </c>
      <c r="BD35" s="41">
        <f t="shared" si="21"/>
        <v>0</v>
      </c>
      <c r="BE35" s="41">
        <f t="shared" si="22"/>
        <v>0</v>
      </c>
      <c r="BF35" s="40"/>
      <c r="BG35" s="40"/>
      <c r="BH35" s="41">
        <f t="shared" si="23"/>
        <v>0</v>
      </c>
      <c r="BI35" s="40"/>
      <c r="BJ35" s="40"/>
      <c r="BK35" s="41">
        <f t="shared" si="24"/>
        <v>0</v>
      </c>
      <c r="BL35" s="40"/>
      <c r="BM35" s="40"/>
      <c r="BN35" s="41">
        <f t="shared" si="25"/>
        <v>0</v>
      </c>
      <c r="BO35" s="43">
        <f t="shared" si="0"/>
        <v>0</v>
      </c>
    </row>
    <row r="36" spans="1:67" s="15" customFormat="1" ht="30.75" customHeight="1">
      <c r="A36" s="13"/>
      <c r="B36" s="13"/>
      <c r="C36" s="21" t="s">
        <v>49</v>
      </c>
      <c r="D36" s="21"/>
      <c r="E36" s="21"/>
      <c r="F36" s="14">
        <f t="shared" si="1"/>
        <v>0</v>
      </c>
      <c r="G36" s="49"/>
      <c r="H36" s="40"/>
      <c r="I36" s="40">
        <f t="shared" si="2"/>
        <v>0</v>
      </c>
      <c r="J36" s="40"/>
      <c r="K36" s="40"/>
      <c r="L36" s="40">
        <f t="shared" si="3"/>
        <v>0</v>
      </c>
      <c r="M36" s="40"/>
      <c r="N36" s="40"/>
      <c r="O36" s="40">
        <f t="shared" si="4"/>
        <v>0</v>
      </c>
      <c r="P36" s="40"/>
      <c r="Q36" s="40"/>
      <c r="R36" s="40">
        <f t="shared" si="5"/>
        <v>0</v>
      </c>
      <c r="S36" s="40"/>
      <c r="T36" s="40"/>
      <c r="U36" s="40">
        <f t="shared" si="6"/>
        <v>0</v>
      </c>
      <c r="V36" s="40"/>
      <c r="W36" s="40"/>
      <c r="X36" s="40">
        <f t="shared" si="7"/>
        <v>0</v>
      </c>
      <c r="Y36" s="40"/>
      <c r="Z36" s="40"/>
      <c r="AA36" s="40">
        <f t="shared" si="8"/>
        <v>0</v>
      </c>
      <c r="AB36" s="41">
        <f t="shared" si="9"/>
        <v>0</v>
      </c>
      <c r="AC36" s="41">
        <f t="shared" si="10"/>
        <v>0</v>
      </c>
      <c r="AD36" s="41">
        <f t="shared" si="11"/>
        <v>0</v>
      </c>
      <c r="AE36" s="46"/>
      <c r="AF36" s="46"/>
      <c r="AG36" s="42">
        <f t="shared" si="12"/>
        <v>0</v>
      </c>
      <c r="AH36" s="46"/>
      <c r="AI36" s="46"/>
      <c r="AJ36" s="42">
        <f t="shared" si="13"/>
        <v>0</v>
      </c>
      <c r="AK36" s="46"/>
      <c r="AL36" s="46"/>
      <c r="AM36" s="42">
        <f t="shared" si="14"/>
        <v>0</v>
      </c>
      <c r="AN36" s="46"/>
      <c r="AO36" s="46"/>
      <c r="AP36" s="42">
        <f t="shared" si="15"/>
        <v>0</v>
      </c>
      <c r="AQ36" s="46"/>
      <c r="AR36" s="46"/>
      <c r="AS36" s="42">
        <f t="shared" si="16"/>
        <v>0</v>
      </c>
      <c r="AT36" s="46"/>
      <c r="AU36" s="46"/>
      <c r="AV36" s="42">
        <f t="shared" si="17"/>
        <v>0</v>
      </c>
      <c r="AW36" s="40"/>
      <c r="AX36" s="40"/>
      <c r="AY36" s="41">
        <f t="shared" si="18"/>
        <v>0</v>
      </c>
      <c r="AZ36" s="40"/>
      <c r="BA36" s="40"/>
      <c r="BB36" s="41">
        <f t="shared" si="19"/>
        <v>0</v>
      </c>
      <c r="BC36" s="41">
        <f t="shared" si="20"/>
        <v>0</v>
      </c>
      <c r="BD36" s="41">
        <f t="shared" si="21"/>
        <v>0</v>
      </c>
      <c r="BE36" s="41">
        <f t="shared" si="22"/>
        <v>0</v>
      </c>
      <c r="BF36" s="40"/>
      <c r="BG36" s="40"/>
      <c r="BH36" s="41">
        <f t="shared" si="23"/>
        <v>0</v>
      </c>
      <c r="BI36" s="40"/>
      <c r="BJ36" s="40"/>
      <c r="BK36" s="41">
        <f t="shared" si="24"/>
        <v>0</v>
      </c>
      <c r="BL36" s="40"/>
      <c r="BM36" s="40"/>
      <c r="BN36" s="41">
        <f t="shared" si="25"/>
        <v>0</v>
      </c>
      <c r="BO36" s="43">
        <f t="shared" si="0"/>
        <v>0</v>
      </c>
    </row>
    <row r="37" spans="2:67" s="22" customFormat="1" ht="21" customHeight="1">
      <c r="B37" s="23"/>
      <c r="C37" s="39" t="s">
        <v>50</v>
      </c>
      <c r="D37" s="1">
        <f>D31+D34+D32+D33+D35+D36</f>
        <v>0</v>
      </c>
      <c r="E37" s="1">
        <f>E31+E34+E32+E33+E35+E36</f>
        <v>0</v>
      </c>
      <c r="F37" s="14">
        <f t="shared" si="1"/>
        <v>0</v>
      </c>
      <c r="G37" s="51">
        <f>G31+G34+G32+G33+G35+G36</f>
        <v>300000</v>
      </c>
      <c r="H37" s="51">
        <f>H31+H34+H32+H33+H35+H36</f>
        <v>0</v>
      </c>
      <c r="I37" s="47">
        <f t="shared" si="2"/>
        <v>300000</v>
      </c>
      <c r="J37" s="51">
        <f>J31+J34+J32+J33+J35+J36</f>
        <v>3325000</v>
      </c>
      <c r="K37" s="51">
        <f>K31+K34+K32+K33+K35+K36</f>
        <v>0</v>
      </c>
      <c r="L37" s="47">
        <f t="shared" si="3"/>
        <v>3325000</v>
      </c>
      <c r="M37" s="51">
        <f>M31+M34+M32+M33+M35+M36</f>
        <v>52580</v>
      </c>
      <c r="N37" s="51">
        <f>N31+N34+N32+N33+N35+N36</f>
        <v>0</v>
      </c>
      <c r="O37" s="47">
        <f t="shared" si="4"/>
        <v>52580</v>
      </c>
      <c r="P37" s="51">
        <f>P31+P34+P32+P33+P35+P36</f>
        <v>0</v>
      </c>
      <c r="Q37" s="51">
        <f>Q31+Q34+Q32+Q33+Q35+Q36</f>
        <v>0</v>
      </c>
      <c r="R37" s="47">
        <f t="shared" si="5"/>
        <v>0</v>
      </c>
      <c r="S37" s="51">
        <f>S31+S34+S32+S33+S35+S36</f>
        <v>0</v>
      </c>
      <c r="T37" s="51">
        <f>T31+T34+T32+T33+T35+T36</f>
        <v>0</v>
      </c>
      <c r="U37" s="47">
        <f t="shared" si="6"/>
        <v>0</v>
      </c>
      <c r="V37" s="51">
        <f>V31+V34+V32+V33+V35+V36</f>
        <v>172790</v>
      </c>
      <c r="W37" s="51">
        <f>W31+W34+W32+W33+W35+W36</f>
        <v>0</v>
      </c>
      <c r="X37" s="47">
        <f t="shared" si="7"/>
        <v>172790</v>
      </c>
      <c r="Y37" s="51">
        <f>Y31+Y34+Y32+Y33+Y35+Y36</f>
        <v>80000</v>
      </c>
      <c r="Z37" s="51">
        <f>Z31+Z34+Z32+Z33+Z35+Z36</f>
        <v>0</v>
      </c>
      <c r="AA37" s="47">
        <f t="shared" si="8"/>
        <v>80000</v>
      </c>
      <c r="AB37" s="41">
        <f t="shared" si="9"/>
        <v>1103609</v>
      </c>
      <c r="AC37" s="41">
        <f t="shared" si="10"/>
        <v>99000</v>
      </c>
      <c r="AD37" s="41">
        <f t="shared" si="11"/>
        <v>1202609</v>
      </c>
      <c r="AE37" s="48">
        <f>AE31+AE34+AE32+AE33+AE35+AE36</f>
        <v>100000</v>
      </c>
      <c r="AF37" s="48">
        <f>AF31+AF34+AF32+AF33+AF35+AF36</f>
        <v>49000</v>
      </c>
      <c r="AG37" s="42">
        <f t="shared" si="12"/>
        <v>149000</v>
      </c>
      <c r="AH37" s="48">
        <f>AH31+AH34+AH32+AH33+AH35+AH36</f>
        <v>90000</v>
      </c>
      <c r="AI37" s="48">
        <f>AI31+AI34+AI32+AI33+AI35+AI36</f>
        <v>0</v>
      </c>
      <c r="AJ37" s="42">
        <f t="shared" si="13"/>
        <v>90000</v>
      </c>
      <c r="AK37" s="48">
        <f>AK31+AK34+AK32+AK33+AK35+AK36</f>
        <v>227843</v>
      </c>
      <c r="AL37" s="48">
        <f>AL31+AL34+AL32+AL33+AL35+AL36</f>
        <v>0</v>
      </c>
      <c r="AM37" s="42">
        <f t="shared" si="14"/>
        <v>227843</v>
      </c>
      <c r="AN37" s="48">
        <f>AN31+AN34+AN32+AN33+AN35+AN36</f>
        <v>154971</v>
      </c>
      <c r="AO37" s="48">
        <f>AO31+AO34+AO32+AO33+AO35+AO36</f>
        <v>50000</v>
      </c>
      <c r="AP37" s="42">
        <f t="shared" si="15"/>
        <v>204971</v>
      </c>
      <c r="AQ37" s="48">
        <f>AQ31+AQ34+AQ32+AQ33+AQ35+AQ36</f>
        <v>340635</v>
      </c>
      <c r="AR37" s="48">
        <f>AR31+AR34+AR32+AR33+AR35+AR36</f>
        <v>0</v>
      </c>
      <c r="AS37" s="42">
        <f t="shared" si="16"/>
        <v>340635</v>
      </c>
      <c r="AT37" s="48">
        <f>AT31+AT34+AT32+AT33+AT35+AT36</f>
        <v>156880</v>
      </c>
      <c r="AU37" s="48">
        <f>AU31+AU34+AU32+AU33+AU35+AU36</f>
        <v>0</v>
      </c>
      <c r="AV37" s="42">
        <f t="shared" si="17"/>
        <v>156880</v>
      </c>
      <c r="AW37" s="48">
        <f>AW31+AW34+AW32+AW33+AW35+AW36</f>
        <v>33280</v>
      </c>
      <c r="AX37" s="48">
        <f>AX31+AX34+AX32+AX33+AX35+AX36</f>
        <v>0</v>
      </c>
      <c r="AY37" s="48">
        <f t="shared" si="18"/>
        <v>33280</v>
      </c>
      <c r="AZ37" s="48">
        <f>AZ31+AZ34+AZ32+AZ33+AZ35+AZ36</f>
        <v>4098280</v>
      </c>
      <c r="BA37" s="48">
        <f>BA31+BA34+BA32+BA33+BA35+BA36</f>
        <v>0</v>
      </c>
      <c r="BB37" s="48">
        <f t="shared" si="19"/>
        <v>4098280</v>
      </c>
      <c r="BC37" s="41">
        <f t="shared" si="20"/>
        <v>2923637</v>
      </c>
      <c r="BD37" s="41">
        <f t="shared" si="21"/>
        <v>0</v>
      </c>
      <c r="BE37" s="41">
        <f t="shared" si="22"/>
        <v>2923637</v>
      </c>
      <c r="BF37" s="48">
        <f>BF31+BF34+BF32+BF33+BF35+BF36</f>
        <v>247000</v>
      </c>
      <c r="BG37" s="48">
        <f>BG31+BG34+BG32+BG33+BG35+BG36</f>
        <v>0</v>
      </c>
      <c r="BH37" s="48">
        <f t="shared" si="23"/>
        <v>247000</v>
      </c>
      <c r="BI37" s="48">
        <f>BI31+BI34+BI32+BI33+BI35+BI36</f>
        <v>2676637</v>
      </c>
      <c r="BJ37" s="48">
        <f>BJ31+BJ34+BJ32+BJ33+BJ35+BJ36</f>
        <v>0</v>
      </c>
      <c r="BK37" s="48">
        <f t="shared" si="24"/>
        <v>2676637</v>
      </c>
      <c r="BL37" s="48">
        <f>BL31+BL34+BL32+BL33+BL35+BL36</f>
        <v>0</v>
      </c>
      <c r="BM37" s="48">
        <f>BM31+BM34+BM32+BM33+BM35+BM36</f>
        <v>0</v>
      </c>
      <c r="BN37" s="48">
        <f t="shared" si="25"/>
        <v>0</v>
      </c>
      <c r="BO37" s="43">
        <f t="shared" si="0"/>
        <v>12154896</v>
      </c>
    </row>
    <row r="38" spans="1:67" s="22" customFormat="1" ht="15" customHeight="1">
      <c r="A38" s="24"/>
      <c r="B38" s="2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6"/>
    </row>
    <row r="39" spans="1:68" s="28" customFormat="1" ht="33" customHeight="1">
      <c r="A39" s="27"/>
      <c r="B39" s="27"/>
      <c r="AM39" s="29"/>
      <c r="AN39" s="29"/>
      <c r="AO39" s="29"/>
      <c r="AP39" s="29"/>
      <c r="AQ39" s="29"/>
      <c r="AR39" s="29"/>
      <c r="AS39" s="29"/>
      <c r="AT39" s="29"/>
      <c r="AU39" s="29"/>
      <c r="AV39" s="29"/>
      <c r="AY39" s="30"/>
      <c r="BB39" s="30"/>
      <c r="BC39" s="109" t="s">
        <v>53</v>
      </c>
      <c r="BD39" s="109"/>
      <c r="BE39" s="30"/>
      <c r="BF39" s="30"/>
      <c r="BG39" s="30"/>
      <c r="BH39" s="30"/>
      <c r="BI39" s="30"/>
      <c r="BJ39" s="30"/>
      <c r="BK39" s="62" t="s">
        <v>54</v>
      </c>
      <c r="BL39" s="62"/>
      <c r="BM39" s="62"/>
      <c r="BN39" s="62"/>
      <c r="BO39" s="62"/>
      <c r="BP39" s="30"/>
    </row>
    <row r="40" spans="3:67" ht="19.5" customHeight="1" hidden="1">
      <c r="C40" s="31"/>
      <c r="D40" s="31"/>
      <c r="E40" s="31"/>
      <c r="F40" s="31"/>
      <c r="G40" s="31"/>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3"/>
    </row>
    <row r="41" spans="1:67" s="3" customFormat="1" ht="36.75" customHeight="1">
      <c r="A41" s="34"/>
      <c r="B41" s="34"/>
      <c r="E41" s="4"/>
      <c r="F41" s="4"/>
      <c r="G41" s="105">
        <v>8</v>
      </c>
      <c r="H41" s="105"/>
      <c r="I41" s="105"/>
      <c r="J41" s="105"/>
      <c r="K41" s="105"/>
      <c r="L41" s="105"/>
      <c r="M41" s="105"/>
      <c r="N41" s="105"/>
      <c r="O41" s="105"/>
      <c r="P41" s="4">
        <v>12</v>
      </c>
      <c r="Q41" s="4"/>
      <c r="R41" s="4"/>
      <c r="S41" s="4"/>
      <c r="T41" s="4"/>
      <c r="U41" s="4"/>
      <c r="V41" s="4"/>
      <c r="W41" s="4"/>
      <c r="X41" s="4"/>
      <c r="Y41" s="105">
        <v>9</v>
      </c>
      <c r="Z41" s="105"/>
      <c r="AA41" s="105"/>
      <c r="AB41" s="105"/>
      <c r="AC41" s="105"/>
      <c r="AD41" s="105"/>
      <c r="AE41" s="105"/>
      <c r="AF41" s="105"/>
      <c r="AG41" s="105"/>
      <c r="AH41" s="105">
        <v>10</v>
      </c>
      <c r="AI41" s="105"/>
      <c r="AJ41" s="105"/>
      <c r="AK41" s="105"/>
      <c r="AL41" s="105"/>
      <c r="AM41" s="105"/>
      <c r="AN41" s="105"/>
      <c r="AO41" s="105"/>
      <c r="AP41" s="105"/>
      <c r="AQ41" s="105">
        <v>11</v>
      </c>
      <c r="AR41" s="105"/>
      <c r="AS41" s="105"/>
      <c r="AT41" s="105"/>
      <c r="AU41" s="105"/>
      <c r="AV41" s="105"/>
      <c r="AW41" s="105"/>
      <c r="AX41" s="105"/>
      <c r="AY41" s="105"/>
      <c r="AZ41" s="105"/>
      <c r="BA41" s="105"/>
      <c r="BB41" s="105"/>
      <c r="BC41" s="105">
        <v>12</v>
      </c>
      <c r="BD41" s="105"/>
      <c r="BE41" s="105"/>
      <c r="BF41" s="105"/>
      <c r="BG41" s="105"/>
      <c r="BH41" s="105"/>
      <c r="BI41" s="105"/>
      <c r="BJ41" s="105"/>
      <c r="BK41" s="105"/>
      <c r="BL41" s="105"/>
      <c r="BM41" s="105"/>
      <c r="BN41" s="105"/>
      <c r="BO41" s="105"/>
    </row>
    <row r="42" spans="3:67" ht="15.7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row>
    <row r="43" spans="9:66" ht="15.7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row>
    <row r="48" ht="15.75">
      <c r="BO48" s="35"/>
    </row>
  </sheetData>
  <sheetProtection/>
  <mergeCells count="74">
    <mergeCell ref="Y2:AG2"/>
    <mergeCell ref="Y4:AG4"/>
    <mergeCell ref="Y3:AG3"/>
    <mergeCell ref="S5:U6"/>
    <mergeCell ref="AT4:BB4"/>
    <mergeCell ref="AH3:AS3"/>
    <mergeCell ref="AT3:BB3"/>
    <mergeCell ref="J3:X3"/>
    <mergeCell ref="AH6:AJ6"/>
    <mergeCell ref="AB5:AD6"/>
    <mergeCell ref="BC41:BO41"/>
    <mergeCell ref="BL7:BN7"/>
    <mergeCell ref="AK7:AM7"/>
    <mergeCell ref="AE7:AG7"/>
    <mergeCell ref="AN7:AP7"/>
    <mergeCell ref="AZ7:BB7"/>
    <mergeCell ref="BC39:BD39"/>
    <mergeCell ref="AH41:AP41"/>
    <mergeCell ref="AQ41:BB41"/>
    <mergeCell ref="AW6:AY6"/>
    <mergeCell ref="AT5:AY5"/>
    <mergeCell ref="J4:X4"/>
    <mergeCell ref="Y41:AG41"/>
    <mergeCell ref="AQ7:AS7"/>
    <mergeCell ref="AH4:AS4"/>
    <mergeCell ref="G41:O41"/>
    <mergeCell ref="AH7:AJ7"/>
    <mergeCell ref="AB7:AD7"/>
    <mergeCell ref="P7:R7"/>
    <mergeCell ref="M5:O6"/>
    <mergeCell ref="AT7:AV7"/>
    <mergeCell ref="Y5:AA6"/>
    <mergeCell ref="M7:O7"/>
    <mergeCell ref="S7:U7"/>
    <mergeCell ref="C2:C8"/>
    <mergeCell ref="BC3:BN3"/>
    <mergeCell ref="AH5:AS5"/>
    <mergeCell ref="AQ6:AS6"/>
    <mergeCell ref="AT6:AV6"/>
    <mergeCell ref="AE6:AG6"/>
    <mergeCell ref="BI6:BK6"/>
    <mergeCell ref="AT2:BB2"/>
    <mergeCell ref="Y7:AA7"/>
    <mergeCell ref="BI7:BK7"/>
    <mergeCell ref="C42:BO42"/>
    <mergeCell ref="D4:F6"/>
    <mergeCell ref="G4:I6"/>
    <mergeCell ref="G7:I7"/>
    <mergeCell ref="J5:L6"/>
    <mergeCell ref="BC2:BN2"/>
    <mergeCell ref="AZ5:BB6"/>
    <mergeCell ref="BC4:BN4"/>
    <mergeCell ref="AW7:AY7"/>
    <mergeCell ref="AH2:AS2"/>
    <mergeCell ref="D2:U2"/>
    <mergeCell ref="BO2:BO8"/>
    <mergeCell ref="A2:A7"/>
    <mergeCell ref="D7:F7"/>
    <mergeCell ref="D3:I3"/>
    <mergeCell ref="J7:L7"/>
    <mergeCell ref="B2:B7"/>
    <mergeCell ref="BL5:BN6"/>
    <mergeCell ref="BC5:BE6"/>
    <mergeCell ref="P5:R6"/>
    <mergeCell ref="BF5:BK5"/>
    <mergeCell ref="BF6:BH6"/>
    <mergeCell ref="BF7:BH7"/>
    <mergeCell ref="BK39:BO39"/>
    <mergeCell ref="AE5:AG5"/>
    <mergeCell ref="V5:X6"/>
    <mergeCell ref="V7:X7"/>
    <mergeCell ref="BC7:BE7"/>
    <mergeCell ref="AK6:AM6"/>
    <mergeCell ref="AN6:AP6"/>
  </mergeCells>
  <printOptions/>
  <pageMargins left="0.7086614173228347" right="0.4724409448818898" top="1.1811023622047245" bottom="0.2755905511811024" header="0.5118110236220472" footer="0.2755905511811024"/>
  <pageSetup horizontalDpi="600" verticalDpi="600" orientation="landscape" paperSize="9" scale="47" r:id="rId1"/>
  <colBreaks count="4" manualBreakCount="4">
    <brk id="24" min="1" max="40" man="1"/>
    <brk id="33" min="1" max="40" man="1"/>
    <brk id="42" min="1" max="40" man="1"/>
    <brk id="54" min="1"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Z.</dc:creator>
  <cp:keywords/>
  <dc:description/>
  <cp:lastModifiedBy>Пользователь Windows</cp:lastModifiedBy>
  <cp:lastPrinted>2020-07-15T10:51:28Z</cp:lastPrinted>
  <dcterms:created xsi:type="dcterms:W3CDTF">2000-04-21T05:48:10Z</dcterms:created>
  <dcterms:modified xsi:type="dcterms:W3CDTF">2020-07-15T10:51:47Z</dcterms:modified>
  <cp:category/>
  <cp:version/>
  <cp:contentType/>
  <cp:contentStatus/>
</cp:coreProperties>
</file>