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Titles" localSheetId="0">'дод.6'!$7:$11</definedName>
    <definedName name="_xlnm.Print_Area" localSheetId="0">'дод.6'!$A$1:$AA$29</definedName>
  </definedNames>
  <calcPr fullCalcOnLoad="1"/>
</workbook>
</file>

<file path=xl/sharedStrings.xml><?xml version="1.0" encoding="utf-8"?>
<sst xmlns="http://schemas.openxmlformats.org/spreadsheetml/2006/main" count="216" uniqueCount="72">
  <si>
    <t>до рішення  районної ради</t>
  </si>
  <si>
    <t>Конотопська районна державна адміністрація</t>
  </si>
  <si>
    <t>сьомого скликання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</si>
  <si>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</si>
  <si>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0200000</t>
  </si>
  <si>
    <t>0210000</t>
  </si>
  <si>
    <t>Код Програмної класифікації видатків та кредитування місцевих бюджетів</t>
  </si>
  <si>
    <t>Код  Типової 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</si>
  <si>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</si>
  <si>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програми/ підпрограми або напряму видатків згідно з Типовою програмною класифікацією видатків та кредитування місцевих бюджетів 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</si>
  <si>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</si>
  <si>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</si>
  <si>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</si>
  <si>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</si>
  <si>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1</t>
  </si>
  <si>
    <t>2</t>
  </si>
  <si>
    <t>3</t>
  </si>
  <si>
    <t xml:space="preserve">Найменування об’єкта відповідно  до проектно- кошторисної документації </t>
  </si>
  <si>
    <t>0443</t>
  </si>
  <si>
    <t>Будівництво медичних установ та закладів</t>
  </si>
  <si>
    <t>0217322</t>
  </si>
  <si>
    <t>7322</t>
  </si>
  <si>
    <t>0217320</t>
  </si>
  <si>
    <t>7320</t>
  </si>
  <si>
    <t>Будівництво об"єктів соціально-культурного призначення</t>
  </si>
  <si>
    <t>2018-2019</t>
  </si>
  <si>
    <t>0600000</t>
  </si>
  <si>
    <t>Відділ освіти Конотопської районної державної адміністрації</t>
  </si>
  <si>
    <t>0610000</t>
  </si>
  <si>
    <t>0617320</t>
  </si>
  <si>
    <t>0617325</t>
  </si>
  <si>
    <t>7325</t>
  </si>
  <si>
    <t>Будівництво споруд, установ та закладів фізичної культури  і спорту</t>
  </si>
  <si>
    <t>Нове будівництво футбольного поля зі штучним покриттям для В'язівського НВК "Загальноосвітня школа І-ІІІ ступенів дошкільний навчальний заклад" Конотопської районної ради Сумської області у с. В'язове по вул. Клубній, 71, Конотопського району, Сумської області</t>
  </si>
  <si>
    <t>Затверджено</t>
  </si>
  <si>
    <t>Затверджено з урахуванням змін</t>
  </si>
  <si>
    <t>Внесено зміни</t>
  </si>
  <si>
    <t>10</t>
  </si>
  <si>
    <t>11</t>
  </si>
  <si>
    <t>12</t>
  </si>
  <si>
    <t>19</t>
  </si>
  <si>
    <t>20</t>
  </si>
  <si>
    <t>21</t>
  </si>
  <si>
    <t>7360</t>
  </si>
  <si>
    <t>Виконання інвестиційних проектів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</si>
  <si>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</si>
  <si>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</si>
  <si>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0217360</t>
  </si>
  <si>
    <t>0217363</t>
  </si>
  <si>
    <t>Реконструкція будівлі Кузьківського фельдшерського пункту комунального некомерційного підприємства" Центр первинної медико-санітарної допомоги Конотопського району", що знаходиться за адресою Конотопський район, с.Кузьки, вул. Шевченка, 18а</t>
  </si>
  <si>
    <t xml:space="preserve">Усього </t>
  </si>
  <si>
    <t>х</t>
  </si>
  <si>
    <t>0617321</t>
  </si>
  <si>
    <t>7321</t>
  </si>
  <si>
    <t>Будівництво освітніх установ та закладів</t>
  </si>
  <si>
    <t>Реконструкція фундаментів, стін, перекриття та даху їдальні та харчоблоку  прибудови Попівського навчально-виховного комплексу "Загальноосвітня школа І-ІІІ ступенів - дошкільний навчальний заклад" Конотопської районноїради Сумської області по вул Братів Ковтун, 3 в с. Попівка Конотопського району, Сумської області</t>
  </si>
  <si>
    <t>0800000</t>
  </si>
  <si>
    <t xml:space="preserve">Управління соціального захисту  населення Конотопської районної державної адміністрації </t>
  </si>
  <si>
    <t>0810000</t>
  </si>
  <si>
    <t>0817323</t>
  </si>
  <si>
    <t>7323</t>
  </si>
  <si>
    <t>Реконструкція нежитлової будівлі по вул.Клубна, 27 в с.Духанівка Конотопського району Сумської області під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</t>
  </si>
  <si>
    <t>Будівництво установ та закладів соціальної сфери</t>
  </si>
  <si>
    <t>2019-2020</t>
  </si>
  <si>
    <t>Реконструкція даху будівлі дошкільної групи Шаповалівської філії Соснівського освітнього комплексу "ліцей-заклад дошкільної освіти" імені Анатолія Шульги Конотопської районної ради Сумської області по вул. Козацької слави,26 в с. Шаповалівка Конотопського району Сумської області</t>
  </si>
  <si>
    <t>Реконструкція даху будівлі дошкільної групи Шаповалівської філії Соснівського освітнього комплексу "ліцей-заклад дошкільної освіти" імені Анатолія Шульги Конотопської районної ради Сумської області по вул. Козацької слави,26 в с. Шаповалівка Конотопського району Сумської областіобласті по вул. Козацької слави,26 в с. Шаповалівка Конотопського району Сумської області</t>
  </si>
  <si>
    <t>Реконструкція фундаментів, стін, перекриття та даху їдальні та харчоблоку  прибудови Попівського навчально-виховного комплексу "Загальноосвітня школа І-ІІІ ступенів - дошкільний навчальний заклад" Конотопської районної ради Сумської області по вул. Братів Ковтун, 3 в с. Попівка Конотопського району, Сумської області</t>
  </si>
  <si>
    <t>від 16.10.2019</t>
  </si>
  <si>
    <t>Додаток 6</t>
  </si>
  <si>
    <t>Зміни до додатку 6 рішення сесії Конотопської  районної ради "Про районний бюджет Конотопського району на 2019 рік"                                                                                                             " Розподіл коштів бюджету розвитку за об'єктами у 2019 році"</t>
  </si>
  <si>
    <t>Заступник голови</t>
  </si>
  <si>
    <t>І.КЛІГУНОВА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</si>
</sst>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0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13" fillId="8" borderId="0" applyNumberFormat="0" applyBorder="0" applyAlignment="0" applyProtection="0"/>
    <xf numFmtId="0" fontId="40" fillId="9" borderId="0" applyNumberFormat="0" applyBorder="0" applyAlignment="0" applyProtection="0"/>
    <xf numFmtId="0" fontId="13" fillId="10" borderId="0" applyNumberFormat="0" applyBorder="0" applyAlignment="0" applyProtection="0"/>
    <xf numFmtId="0" fontId="40" fillId="11" borderId="0" applyNumberFormat="0" applyBorder="0" applyAlignment="0" applyProtection="0"/>
    <xf numFmtId="0" fontId="13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40" fillId="15" borderId="0" applyNumberFormat="0" applyBorder="0" applyAlignment="0" applyProtection="0"/>
    <xf numFmtId="0" fontId="13" fillId="16" borderId="0" applyNumberFormat="0" applyBorder="0" applyAlignment="0" applyProtection="0"/>
    <xf numFmtId="0" fontId="40" fillId="17" borderId="0" applyNumberFormat="0" applyBorder="0" applyAlignment="0" applyProtection="0"/>
    <xf numFmtId="0" fontId="13" fillId="18" borderId="0" applyNumberFormat="0" applyBorder="0" applyAlignment="0" applyProtection="0"/>
    <xf numFmtId="0" fontId="40" fillId="19" borderId="0" applyNumberFormat="0" applyBorder="0" applyAlignment="0" applyProtection="0"/>
    <xf numFmtId="0" fontId="13" fillId="8" borderId="0" applyNumberFormat="0" applyBorder="0" applyAlignment="0" applyProtection="0"/>
    <xf numFmtId="0" fontId="40" fillId="20" borderId="0" applyNumberFormat="0" applyBorder="0" applyAlignment="0" applyProtection="0"/>
    <xf numFmtId="0" fontId="13" fillId="14" borderId="0" applyNumberFormat="0" applyBorder="0" applyAlignment="0" applyProtection="0"/>
    <xf numFmtId="0" fontId="40" fillId="21" borderId="0" applyNumberFormat="0" applyBorder="0" applyAlignment="0" applyProtection="0"/>
    <xf numFmtId="0" fontId="13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16" borderId="0" applyNumberFormat="0" applyBorder="0" applyAlignment="0" applyProtection="0"/>
    <xf numFmtId="0" fontId="41" fillId="26" borderId="0" applyNumberFormat="0" applyBorder="0" applyAlignment="0" applyProtection="0"/>
    <xf numFmtId="0" fontId="12" fillId="18" borderId="0" applyNumberFormat="0" applyBorder="0" applyAlignment="0" applyProtection="0"/>
    <xf numFmtId="0" fontId="41" fillId="27" borderId="0" applyNumberFormat="0" applyBorder="0" applyAlignment="0" applyProtection="0"/>
    <xf numFmtId="0" fontId="12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41" fillId="31" borderId="0" applyNumberFormat="0" applyBorder="0" applyAlignment="0" applyProtection="0"/>
    <xf numFmtId="0" fontId="12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6" fillId="12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1" fillId="0" borderId="8" applyNumberFormat="0" applyFill="0" applyAlignment="0" applyProtection="0"/>
    <xf numFmtId="0" fontId="48" fillId="47" borderId="9" applyNumberFormat="0" applyAlignment="0" applyProtection="0"/>
    <xf numFmtId="0" fontId="9" fillId="48" borderId="10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0" fillId="50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" fillId="4" borderId="0" applyNumberFormat="0" applyBorder="0" applyAlignment="0" applyProtection="0"/>
    <xf numFmtId="0" fontId="52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7" fillId="0" borderId="15" applyNumberFormat="0" applyFill="0" applyAlignment="0" applyProtection="0"/>
    <xf numFmtId="0" fontId="54" fillId="54" borderId="0" applyNumberFormat="0" applyBorder="0" applyAlignment="0" applyProtection="0"/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92" fontId="31" fillId="0" borderId="16" xfId="0" applyNumberFormat="1" applyFont="1" applyFill="1" applyBorder="1" applyAlignment="1">
      <alignment vertical="justify"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16" xfId="0" applyFont="1" applyFill="1" applyBorder="1" applyAlignment="1">
      <alignment horizontal="justify" vertical="center" wrapText="1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3" fontId="31" fillId="0" borderId="16" xfId="95" applyNumberFormat="1" applyFont="1" applyFill="1" applyBorder="1" applyAlignment="1">
      <alignment horizontal="center" vertical="center"/>
      <protection/>
    </xf>
    <xf numFmtId="0" fontId="28" fillId="0" borderId="17" xfId="0" applyFont="1" applyFill="1" applyBorder="1" applyAlignment="1">
      <alignment horizontal="left" vertical="center" wrapText="1"/>
    </xf>
    <xf numFmtId="2" fontId="30" fillId="0" borderId="16" xfId="95" applyNumberFormat="1" applyFont="1" applyFill="1" applyBorder="1" applyAlignment="1">
      <alignment horizontal="right" vertical="center"/>
      <protection/>
    </xf>
    <xf numFmtId="2" fontId="31" fillId="0" borderId="16" xfId="95" applyNumberFormat="1" applyFont="1" applyFill="1" applyBorder="1" applyAlignment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2" fontId="30" fillId="0" borderId="16" xfId="0" applyNumberFormat="1" applyFont="1" applyFill="1" applyBorder="1" applyAlignment="1">
      <alignment horizontal="right" vertical="center"/>
    </xf>
    <xf numFmtId="2" fontId="28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2" fontId="29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Fill="1" applyBorder="1" applyAlignment="1">
      <alignment horizontal="left" vertical="center" wrapText="1"/>
    </xf>
    <xf numFmtId="192" fontId="30" fillId="0" borderId="16" xfId="95" applyNumberFormat="1" applyFont="1" applyFill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left" vertical="center" wrapText="1"/>
    </xf>
    <xf numFmtId="192" fontId="31" fillId="0" borderId="16" xfId="95" applyNumberFormat="1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left" vertical="center" wrapText="1"/>
    </xf>
    <xf numFmtId="192" fontId="31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left" vertical="top"/>
      <protection/>
    </xf>
    <xf numFmtId="0" fontId="33" fillId="0" borderId="0" xfId="0" applyNumberFormat="1" applyFont="1" applyFill="1" applyAlignment="1" applyProtection="1">
      <alignment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2" fontId="32" fillId="0" borderId="16" xfId="0" applyNumberFormat="1" applyFont="1" applyFill="1" applyBorder="1" applyAlignment="1">
      <alignment horizontal="left" vertical="center" wrapText="1"/>
    </xf>
    <xf numFmtId="2" fontId="28" fillId="0" borderId="16" xfId="0" applyNumberFormat="1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75" zoomScaleNormal="75" zoomScaleSheetLayoutView="75" zoomScalePageLayoutView="0" workbookViewId="0" topLeftCell="R24">
      <selection activeCell="Z30" sqref="Z30"/>
    </sheetView>
  </sheetViews>
  <sheetFormatPr defaultColWidth="9.16015625" defaultRowHeight="12.75"/>
  <cols>
    <col min="1" max="2" width="18.5" style="3" customWidth="1"/>
    <col min="3" max="3" width="17.83203125" style="3" customWidth="1"/>
    <col min="4" max="4" width="64" style="3" customWidth="1"/>
    <col min="5" max="5" width="73.66015625" style="3" customWidth="1"/>
    <col min="6" max="6" width="20.5" style="3" customWidth="1"/>
    <col min="7" max="7" width="23.66015625" style="3" customWidth="1"/>
    <col min="8" max="8" width="28.5" style="3" customWidth="1"/>
    <col min="9" max="9" width="22.16015625" style="3" customWidth="1"/>
    <col min="10" max="10" width="20" style="2" customWidth="1"/>
    <col min="11" max="11" width="17.83203125" style="2" customWidth="1"/>
    <col min="12" max="12" width="18.5" style="2" customWidth="1"/>
    <col min="13" max="13" width="60.66015625" style="2" customWidth="1"/>
    <col min="14" max="14" width="72.16015625" style="2" customWidth="1"/>
    <col min="15" max="15" width="25.16015625" style="2" customWidth="1"/>
    <col min="16" max="17" width="22" style="2" customWidth="1"/>
    <col min="18" max="18" width="24.83203125" style="2" customWidth="1"/>
    <col min="19" max="19" width="24.16015625" style="2" customWidth="1"/>
    <col min="20" max="20" width="20.83203125" style="2" customWidth="1"/>
    <col min="21" max="21" width="18.5" style="2" customWidth="1"/>
    <col min="22" max="22" width="57.5" style="2" customWidth="1"/>
    <col min="23" max="23" width="75" style="2" customWidth="1"/>
    <col min="24" max="24" width="23.16015625" style="2" customWidth="1"/>
    <col min="25" max="25" width="18.16015625" style="2" customWidth="1"/>
    <col min="26" max="26" width="18" style="2" customWidth="1"/>
    <col min="27" max="27" width="23" style="2" customWidth="1"/>
    <col min="28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G1" s="1"/>
      <c r="H1" s="31" t="s">
        <v>68</v>
      </c>
      <c r="I1" s="32"/>
    </row>
    <row r="2" spans="1:9" ht="21" customHeight="1">
      <c r="A2" s="1"/>
      <c r="B2" s="1"/>
      <c r="C2" s="1"/>
      <c r="D2" s="1"/>
      <c r="E2" s="1"/>
      <c r="F2" s="1"/>
      <c r="G2" s="1"/>
      <c r="H2" s="31" t="s">
        <v>0</v>
      </c>
      <c r="I2" s="32"/>
    </row>
    <row r="3" spans="1:9" ht="21" customHeight="1">
      <c r="A3" s="1"/>
      <c r="B3" s="1"/>
      <c r="C3" s="1"/>
      <c r="D3" s="1"/>
      <c r="E3" s="1"/>
      <c r="F3" s="1"/>
      <c r="G3" s="1"/>
      <c r="H3" s="31" t="s">
        <v>2</v>
      </c>
      <c r="I3" s="32"/>
    </row>
    <row r="4" spans="1:9" ht="18.75" customHeight="1">
      <c r="A4" s="1"/>
      <c r="B4" s="1"/>
      <c r="C4" s="1"/>
      <c r="D4" s="1"/>
      <c r="E4" s="1"/>
      <c r="F4" s="1"/>
      <c r="G4" s="1"/>
      <c r="H4" s="31" t="s">
        <v>67</v>
      </c>
      <c r="I4" s="32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45" customHeight="1">
      <c r="A6" s="10" t="s">
        <v>3</v>
      </c>
      <c r="B6" s="10"/>
      <c r="C6" s="10"/>
      <c r="D6" s="43" t="s">
        <v>69</v>
      </c>
      <c r="E6" s="43"/>
      <c r="F6" s="43"/>
      <c r="G6" s="43"/>
      <c r="H6" s="43"/>
      <c r="I6" s="10"/>
    </row>
    <row r="7" spans="1:27" ht="27" customHeight="1">
      <c r="A7" s="38" t="s">
        <v>6</v>
      </c>
      <c r="B7" s="38" t="s">
        <v>7</v>
      </c>
      <c r="C7" s="38" t="s">
        <v>8</v>
      </c>
      <c r="D7" s="38" t="s">
        <v>9</v>
      </c>
      <c r="E7" s="42" t="s">
        <v>34</v>
      </c>
      <c r="F7" s="42"/>
      <c r="G7" s="42"/>
      <c r="H7" s="42"/>
      <c r="I7" s="42"/>
      <c r="J7" s="38" t="s">
        <v>6</v>
      </c>
      <c r="K7" s="38" t="s">
        <v>7</v>
      </c>
      <c r="L7" s="38" t="s">
        <v>8</v>
      </c>
      <c r="M7" s="38" t="s">
        <v>9</v>
      </c>
      <c r="N7" s="42" t="s">
        <v>36</v>
      </c>
      <c r="O7" s="42"/>
      <c r="P7" s="42"/>
      <c r="Q7" s="42"/>
      <c r="R7" s="42"/>
      <c r="S7" s="38" t="s">
        <v>6</v>
      </c>
      <c r="T7" s="38" t="s">
        <v>7</v>
      </c>
      <c r="U7" s="38" t="s">
        <v>8</v>
      </c>
      <c r="V7" s="38" t="s">
        <v>9</v>
      </c>
      <c r="W7" s="42" t="s">
        <v>35</v>
      </c>
      <c r="X7" s="42"/>
      <c r="Y7" s="42"/>
      <c r="Z7" s="42"/>
      <c r="AA7" s="42"/>
    </row>
    <row r="8" spans="1:27" ht="15" customHeight="1">
      <c r="A8" s="38"/>
      <c r="B8" s="38"/>
      <c r="C8" s="38"/>
      <c r="D8" s="38"/>
      <c r="E8" s="39" t="s">
        <v>17</v>
      </c>
      <c r="F8" s="39" t="s">
        <v>10</v>
      </c>
      <c r="G8" s="39" t="s">
        <v>11</v>
      </c>
      <c r="H8" s="39" t="s">
        <v>12</v>
      </c>
      <c r="I8" s="39" t="s">
        <v>13</v>
      </c>
      <c r="J8" s="38"/>
      <c r="K8" s="38"/>
      <c r="L8" s="38"/>
      <c r="M8" s="38"/>
      <c r="N8" s="39" t="s">
        <v>17</v>
      </c>
      <c r="O8" s="39" t="s">
        <v>10</v>
      </c>
      <c r="P8" s="39" t="s">
        <v>11</v>
      </c>
      <c r="Q8" s="39" t="s">
        <v>12</v>
      </c>
      <c r="R8" s="39" t="s">
        <v>13</v>
      </c>
      <c r="S8" s="38"/>
      <c r="T8" s="38"/>
      <c r="U8" s="38"/>
      <c r="V8" s="38"/>
      <c r="W8" s="39" t="s">
        <v>17</v>
      </c>
      <c r="X8" s="39" t="s">
        <v>10</v>
      </c>
      <c r="Y8" s="39" t="s">
        <v>11</v>
      </c>
      <c r="Z8" s="39" t="s">
        <v>12</v>
      </c>
      <c r="AA8" s="39" t="s">
        <v>13</v>
      </c>
    </row>
    <row r="9" spans="1:27" ht="52.5" customHeight="1">
      <c r="A9" s="38"/>
      <c r="B9" s="38"/>
      <c r="C9" s="38"/>
      <c r="D9" s="38"/>
      <c r="E9" s="39"/>
      <c r="F9" s="39"/>
      <c r="G9" s="39"/>
      <c r="H9" s="39"/>
      <c r="I9" s="39"/>
      <c r="J9" s="38"/>
      <c r="K9" s="38"/>
      <c r="L9" s="38"/>
      <c r="M9" s="38"/>
      <c r="N9" s="39"/>
      <c r="O9" s="39"/>
      <c r="P9" s="39"/>
      <c r="Q9" s="39"/>
      <c r="R9" s="39"/>
      <c r="S9" s="38"/>
      <c r="T9" s="38"/>
      <c r="U9" s="38"/>
      <c r="V9" s="38"/>
      <c r="W9" s="39"/>
      <c r="X9" s="39"/>
      <c r="Y9" s="39"/>
      <c r="Z9" s="39"/>
      <c r="AA9" s="39"/>
    </row>
    <row r="10" spans="1:27" ht="26.25" customHeight="1">
      <c r="A10" s="38"/>
      <c r="B10" s="38"/>
      <c r="C10" s="38"/>
      <c r="D10" s="38"/>
      <c r="E10" s="39"/>
      <c r="F10" s="39"/>
      <c r="G10" s="39"/>
      <c r="H10" s="39"/>
      <c r="I10" s="39"/>
      <c r="J10" s="38"/>
      <c r="K10" s="38"/>
      <c r="L10" s="38"/>
      <c r="M10" s="38"/>
      <c r="N10" s="39"/>
      <c r="O10" s="39"/>
      <c r="P10" s="39"/>
      <c r="Q10" s="39"/>
      <c r="R10" s="39"/>
      <c r="S10" s="38"/>
      <c r="T10" s="38"/>
      <c r="U10" s="38"/>
      <c r="V10" s="38"/>
      <c r="W10" s="39"/>
      <c r="X10" s="39"/>
      <c r="Y10" s="39"/>
      <c r="Z10" s="39"/>
      <c r="AA10" s="39"/>
    </row>
    <row r="11" spans="1:27" ht="16.5" customHeight="1">
      <c r="A11" s="8" t="s">
        <v>14</v>
      </c>
      <c r="B11" s="8" t="s">
        <v>15</v>
      </c>
      <c r="C11" s="8" t="s">
        <v>16</v>
      </c>
      <c r="D11" s="7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8" t="s">
        <v>37</v>
      </c>
      <c r="K11" s="8" t="s">
        <v>38</v>
      </c>
      <c r="L11" s="8" t="s">
        <v>39</v>
      </c>
      <c r="M11" s="7">
        <v>13</v>
      </c>
      <c r="N11" s="15">
        <v>14</v>
      </c>
      <c r="O11" s="15">
        <v>15</v>
      </c>
      <c r="P11" s="15">
        <v>16</v>
      </c>
      <c r="Q11" s="15">
        <v>17</v>
      </c>
      <c r="R11" s="15">
        <v>18</v>
      </c>
      <c r="S11" s="8" t="s">
        <v>40</v>
      </c>
      <c r="T11" s="8" t="s">
        <v>41</v>
      </c>
      <c r="U11" s="8" t="s">
        <v>42</v>
      </c>
      <c r="V11" s="7">
        <v>22</v>
      </c>
      <c r="W11" s="15">
        <v>23</v>
      </c>
      <c r="X11" s="15">
        <v>24</v>
      </c>
      <c r="Y11" s="15">
        <v>25</v>
      </c>
      <c r="Z11" s="15">
        <v>26</v>
      </c>
      <c r="AA11" s="15">
        <v>27</v>
      </c>
    </row>
    <row r="12" spans="1:27" ht="28.5" customHeight="1">
      <c r="A12" s="5" t="s">
        <v>4</v>
      </c>
      <c r="B12" s="5"/>
      <c r="C12" s="5"/>
      <c r="D12" s="6" t="s">
        <v>1</v>
      </c>
      <c r="E12" s="12"/>
      <c r="F12" s="12"/>
      <c r="G12" s="17"/>
      <c r="H12" s="22">
        <f>H13</f>
        <v>800000</v>
      </c>
      <c r="I12" s="12"/>
      <c r="J12" s="5" t="s">
        <v>4</v>
      </c>
      <c r="K12" s="5"/>
      <c r="L12" s="5"/>
      <c r="M12" s="6" t="s">
        <v>1</v>
      </c>
      <c r="N12" s="12"/>
      <c r="O12" s="12"/>
      <c r="P12" s="17"/>
      <c r="Q12" s="22">
        <f>Q13</f>
        <v>23000</v>
      </c>
      <c r="R12" s="12"/>
      <c r="S12" s="5" t="s">
        <v>4</v>
      </c>
      <c r="T12" s="5"/>
      <c r="U12" s="5"/>
      <c r="V12" s="6" t="s">
        <v>1</v>
      </c>
      <c r="W12" s="12"/>
      <c r="X12" s="12"/>
      <c r="Y12" s="17"/>
      <c r="Z12" s="22">
        <f>H12+Q12</f>
        <v>823000</v>
      </c>
      <c r="AA12" s="12"/>
    </row>
    <row r="13" spans="1:27" ht="28.5" customHeight="1">
      <c r="A13" s="5" t="s">
        <v>5</v>
      </c>
      <c r="B13" s="5"/>
      <c r="C13" s="5"/>
      <c r="D13" s="6" t="s">
        <v>1</v>
      </c>
      <c r="E13" s="12"/>
      <c r="F13" s="12"/>
      <c r="G13" s="17"/>
      <c r="H13" s="17">
        <f>H14</f>
        <v>800000</v>
      </c>
      <c r="I13" s="12"/>
      <c r="J13" s="5" t="s">
        <v>5</v>
      </c>
      <c r="K13" s="5"/>
      <c r="L13" s="5"/>
      <c r="M13" s="6" t="s">
        <v>1</v>
      </c>
      <c r="N13" s="12"/>
      <c r="O13" s="12"/>
      <c r="P13" s="17"/>
      <c r="Q13" s="17">
        <f>Q14+Q16</f>
        <v>23000</v>
      </c>
      <c r="R13" s="12"/>
      <c r="S13" s="5" t="s">
        <v>5</v>
      </c>
      <c r="T13" s="5"/>
      <c r="U13" s="5"/>
      <c r="V13" s="6" t="s">
        <v>1</v>
      </c>
      <c r="W13" s="12"/>
      <c r="X13" s="12"/>
      <c r="Y13" s="17"/>
      <c r="Z13" s="22">
        <f aca="true" t="shared" si="0" ref="Z13:Z23">H13+Q13</f>
        <v>823000</v>
      </c>
      <c r="AA13" s="12"/>
    </row>
    <row r="14" spans="1:27" ht="46.5" customHeight="1" hidden="1">
      <c r="A14" s="5" t="s">
        <v>22</v>
      </c>
      <c r="B14" s="5" t="s">
        <v>23</v>
      </c>
      <c r="C14" s="5"/>
      <c r="D14" s="16" t="s">
        <v>24</v>
      </c>
      <c r="E14" s="14"/>
      <c r="F14" s="23"/>
      <c r="G14" s="17"/>
      <c r="H14" s="22">
        <f>H15+H17</f>
        <v>800000</v>
      </c>
      <c r="I14" s="12"/>
      <c r="J14" s="5" t="s">
        <v>22</v>
      </c>
      <c r="K14" s="5" t="s">
        <v>23</v>
      </c>
      <c r="L14" s="5"/>
      <c r="M14" s="16" t="s">
        <v>24</v>
      </c>
      <c r="N14" s="14"/>
      <c r="O14" s="23"/>
      <c r="P14" s="17"/>
      <c r="Q14" s="22">
        <f>Q15</f>
        <v>23000</v>
      </c>
      <c r="R14" s="12"/>
      <c r="S14" s="5" t="s">
        <v>22</v>
      </c>
      <c r="T14" s="5" t="s">
        <v>23</v>
      </c>
      <c r="U14" s="5"/>
      <c r="V14" s="16" t="s">
        <v>24</v>
      </c>
      <c r="W14" s="14"/>
      <c r="X14" s="23"/>
      <c r="Y14" s="17"/>
      <c r="Z14" s="22">
        <f t="shared" si="0"/>
        <v>823000</v>
      </c>
      <c r="AA14" s="12"/>
    </row>
    <row r="15" spans="1:27" ht="78" customHeight="1">
      <c r="A15" s="8" t="s">
        <v>20</v>
      </c>
      <c r="B15" s="8" t="s">
        <v>21</v>
      </c>
      <c r="C15" s="8" t="s">
        <v>18</v>
      </c>
      <c r="D15" s="13" t="s">
        <v>19</v>
      </c>
      <c r="E15" s="20" t="s">
        <v>49</v>
      </c>
      <c r="F15" s="14" t="s">
        <v>25</v>
      </c>
      <c r="G15" s="18">
        <v>971586</v>
      </c>
      <c r="H15" s="24">
        <v>400000</v>
      </c>
      <c r="I15" s="19">
        <v>100</v>
      </c>
      <c r="J15" s="8" t="s">
        <v>20</v>
      </c>
      <c r="K15" s="8" t="s">
        <v>21</v>
      </c>
      <c r="L15" s="8" t="s">
        <v>18</v>
      </c>
      <c r="M15" s="13" t="s">
        <v>19</v>
      </c>
      <c r="N15" s="20" t="s">
        <v>49</v>
      </c>
      <c r="O15" s="14" t="s">
        <v>25</v>
      </c>
      <c r="P15" s="18">
        <v>971586</v>
      </c>
      <c r="Q15" s="24">
        <v>23000</v>
      </c>
      <c r="R15" s="19">
        <v>100</v>
      </c>
      <c r="S15" s="8" t="s">
        <v>20</v>
      </c>
      <c r="T15" s="8" t="s">
        <v>21</v>
      </c>
      <c r="U15" s="8" t="s">
        <v>18</v>
      </c>
      <c r="V15" s="13" t="s">
        <v>19</v>
      </c>
      <c r="W15" s="20" t="s">
        <v>49</v>
      </c>
      <c r="X15" s="14" t="s">
        <v>25</v>
      </c>
      <c r="Y15" s="18">
        <v>971586</v>
      </c>
      <c r="Z15" s="22">
        <f t="shared" si="0"/>
        <v>423000</v>
      </c>
      <c r="AA15" s="19">
        <v>100</v>
      </c>
    </row>
    <row r="16" spans="1:27" ht="39" customHeight="1" hidden="1">
      <c r="A16" s="5" t="s">
        <v>47</v>
      </c>
      <c r="B16" s="5" t="s">
        <v>43</v>
      </c>
      <c r="C16" s="5"/>
      <c r="D16" s="25" t="s">
        <v>44</v>
      </c>
      <c r="E16" s="20"/>
      <c r="F16" s="14"/>
      <c r="G16" s="18"/>
      <c r="H16" s="24">
        <f>H17</f>
        <v>400000</v>
      </c>
      <c r="I16" s="19"/>
      <c r="J16" s="5" t="s">
        <v>47</v>
      </c>
      <c r="K16" s="5" t="s">
        <v>43</v>
      </c>
      <c r="L16" s="5"/>
      <c r="M16" s="25" t="s">
        <v>44</v>
      </c>
      <c r="N16" s="20"/>
      <c r="O16" s="14"/>
      <c r="P16" s="18"/>
      <c r="Q16" s="24">
        <f>Q17</f>
        <v>0</v>
      </c>
      <c r="R16" s="19"/>
      <c r="S16" s="5" t="s">
        <v>47</v>
      </c>
      <c r="T16" s="5" t="s">
        <v>43</v>
      </c>
      <c r="U16" s="5"/>
      <c r="V16" s="25" t="s">
        <v>44</v>
      </c>
      <c r="W16" s="20"/>
      <c r="X16" s="14"/>
      <c r="Y16" s="18"/>
      <c r="Z16" s="22">
        <f t="shared" si="0"/>
        <v>400000</v>
      </c>
      <c r="AA16" s="19"/>
    </row>
    <row r="17" spans="1:27" ht="76.5" customHeight="1">
      <c r="A17" s="8" t="s">
        <v>48</v>
      </c>
      <c r="B17" s="8" t="s">
        <v>45</v>
      </c>
      <c r="C17" s="8" t="s">
        <v>45</v>
      </c>
      <c r="D17" s="29" t="s">
        <v>46</v>
      </c>
      <c r="E17" s="20" t="s">
        <v>49</v>
      </c>
      <c r="F17" s="14" t="s">
        <v>25</v>
      </c>
      <c r="G17" s="18">
        <v>971586</v>
      </c>
      <c r="H17" s="24">
        <v>400000</v>
      </c>
      <c r="I17" s="19">
        <v>100</v>
      </c>
      <c r="J17" s="8" t="s">
        <v>48</v>
      </c>
      <c r="K17" s="8" t="s">
        <v>45</v>
      </c>
      <c r="L17" s="8" t="s">
        <v>45</v>
      </c>
      <c r="M17" s="29" t="s">
        <v>46</v>
      </c>
      <c r="N17" s="20"/>
      <c r="O17" s="14"/>
      <c r="P17" s="18"/>
      <c r="Q17" s="24"/>
      <c r="R17" s="19"/>
      <c r="S17" s="8" t="s">
        <v>48</v>
      </c>
      <c r="T17" s="8" t="s">
        <v>45</v>
      </c>
      <c r="U17" s="8" t="s">
        <v>45</v>
      </c>
      <c r="V17" s="29" t="s">
        <v>46</v>
      </c>
      <c r="W17" s="20" t="s">
        <v>49</v>
      </c>
      <c r="X17" s="14" t="s">
        <v>25</v>
      </c>
      <c r="Y17" s="18">
        <v>971586</v>
      </c>
      <c r="Z17" s="22">
        <f>H17+Q17</f>
        <v>400000</v>
      </c>
      <c r="AA17" s="19">
        <v>100</v>
      </c>
    </row>
    <row r="18" spans="1:27" ht="40.5" customHeight="1">
      <c r="A18" s="5" t="s">
        <v>26</v>
      </c>
      <c r="B18" s="5"/>
      <c r="C18" s="5"/>
      <c r="D18" s="6" t="s">
        <v>27</v>
      </c>
      <c r="E18" s="12"/>
      <c r="F18" s="14"/>
      <c r="G18" s="18"/>
      <c r="H18" s="24">
        <f>H19</f>
        <v>2464855</v>
      </c>
      <c r="I18" s="19"/>
      <c r="J18" s="5" t="s">
        <v>26</v>
      </c>
      <c r="K18" s="5"/>
      <c r="L18" s="5"/>
      <c r="M18" s="6" t="s">
        <v>27</v>
      </c>
      <c r="N18" s="12"/>
      <c r="O18" s="14"/>
      <c r="P18" s="18"/>
      <c r="Q18" s="24">
        <f>Q19</f>
        <v>-122600</v>
      </c>
      <c r="R18" s="19"/>
      <c r="S18" s="5" t="s">
        <v>26</v>
      </c>
      <c r="T18" s="5"/>
      <c r="U18" s="5"/>
      <c r="V18" s="6" t="s">
        <v>27</v>
      </c>
      <c r="W18" s="12"/>
      <c r="X18" s="14"/>
      <c r="Y18" s="18"/>
      <c r="Z18" s="22">
        <f t="shared" si="0"/>
        <v>2342255</v>
      </c>
      <c r="AA18" s="19"/>
    </row>
    <row r="19" spans="1:27" ht="42.75" customHeight="1">
      <c r="A19" s="5" t="s">
        <v>28</v>
      </c>
      <c r="B19" s="5"/>
      <c r="C19" s="5"/>
      <c r="D19" s="6" t="s">
        <v>27</v>
      </c>
      <c r="E19" s="12"/>
      <c r="F19" s="14"/>
      <c r="G19" s="18"/>
      <c r="H19" s="24">
        <f>H20+H21+H22+H23</f>
        <v>2464855</v>
      </c>
      <c r="I19" s="19"/>
      <c r="J19" s="5" t="s">
        <v>28</v>
      </c>
      <c r="K19" s="5"/>
      <c r="L19" s="5"/>
      <c r="M19" s="6" t="s">
        <v>27</v>
      </c>
      <c r="N19" s="12"/>
      <c r="O19" s="14"/>
      <c r="P19" s="18"/>
      <c r="Q19" s="24">
        <f>Q20</f>
        <v>-122600</v>
      </c>
      <c r="R19" s="19"/>
      <c r="S19" s="5" t="s">
        <v>28</v>
      </c>
      <c r="T19" s="5"/>
      <c r="U19" s="5"/>
      <c r="V19" s="6" t="s">
        <v>27</v>
      </c>
      <c r="W19" s="12"/>
      <c r="X19" s="14"/>
      <c r="Y19" s="18"/>
      <c r="Z19" s="22">
        <f t="shared" si="0"/>
        <v>2342255</v>
      </c>
      <c r="AA19" s="19"/>
    </row>
    <row r="20" spans="1:27" ht="33" customHeight="1" hidden="1">
      <c r="A20" s="5" t="s">
        <v>29</v>
      </c>
      <c r="B20" s="5" t="s">
        <v>23</v>
      </c>
      <c r="C20" s="5"/>
      <c r="D20" s="25" t="s">
        <v>24</v>
      </c>
      <c r="E20" s="26"/>
      <c r="F20" s="14"/>
      <c r="G20" s="18"/>
      <c r="H20" s="24"/>
      <c r="I20" s="19"/>
      <c r="J20" s="5" t="s">
        <v>29</v>
      </c>
      <c r="K20" s="5" t="s">
        <v>23</v>
      </c>
      <c r="L20" s="5"/>
      <c r="M20" s="25" t="s">
        <v>24</v>
      </c>
      <c r="N20" s="26"/>
      <c r="O20" s="14"/>
      <c r="P20" s="18"/>
      <c r="Q20" s="24">
        <f>Q23+Q21+Q22</f>
        <v>-122600</v>
      </c>
      <c r="R20" s="19"/>
      <c r="S20" s="5" t="s">
        <v>29</v>
      </c>
      <c r="T20" s="5" t="s">
        <v>23</v>
      </c>
      <c r="U20" s="5"/>
      <c r="V20" s="25" t="s">
        <v>24</v>
      </c>
      <c r="W20" s="26"/>
      <c r="X20" s="14"/>
      <c r="Y20" s="18"/>
      <c r="Z20" s="22">
        <f t="shared" si="0"/>
        <v>-122600</v>
      </c>
      <c r="AA20" s="19"/>
    </row>
    <row r="21" spans="1:27" ht="105" customHeight="1">
      <c r="A21" s="40" t="s">
        <v>52</v>
      </c>
      <c r="B21" s="5" t="s">
        <v>53</v>
      </c>
      <c r="C21" s="8" t="s">
        <v>18</v>
      </c>
      <c r="D21" s="36" t="s">
        <v>54</v>
      </c>
      <c r="E21" s="28" t="s">
        <v>55</v>
      </c>
      <c r="F21" s="14">
        <v>2019</v>
      </c>
      <c r="G21" s="18">
        <v>100000</v>
      </c>
      <c r="H21" s="24">
        <v>100000</v>
      </c>
      <c r="I21" s="19">
        <v>100</v>
      </c>
      <c r="J21" s="40" t="s">
        <v>52</v>
      </c>
      <c r="K21" s="5" t="s">
        <v>53</v>
      </c>
      <c r="L21" s="8" t="s">
        <v>18</v>
      </c>
      <c r="M21" s="36" t="s">
        <v>54</v>
      </c>
      <c r="N21" s="28" t="s">
        <v>66</v>
      </c>
      <c r="O21" s="14" t="s">
        <v>63</v>
      </c>
      <c r="P21" s="18">
        <v>1559074</v>
      </c>
      <c r="Q21" s="24">
        <v>104400</v>
      </c>
      <c r="R21" s="19">
        <v>13.1</v>
      </c>
      <c r="S21" s="40" t="s">
        <v>52</v>
      </c>
      <c r="T21" s="5" t="s">
        <v>53</v>
      </c>
      <c r="U21" s="8" t="s">
        <v>18</v>
      </c>
      <c r="V21" s="36" t="s">
        <v>54</v>
      </c>
      <c r="W21" s="28" t="s">
        <v>55</v>
      </c>
      <c r="X21" s="14" t="s">
        <v>63</v>
      </c>
      <c r="Y21" s="18">
        <v>1559074</v>
      </c>
      <c r="Z21" s="22">
        <f t="shared" si="0"/>
        <v>204400</v>
      </c>
      <c r="AA21" s="19">
        <v>13.1</v>
      </c>
    </row>
    <row r="22" spans="1:27" ht="115.5" customHeight="1">
      <c r="A22" s="41"/>
      <c r="B22" s="5" t="s">
        <v>53</v>
      </c>
      <c r="C22" s="8" t="s">
        <v>18</v>
      </c>
      <c r="D22" s="37"/>
      <c r="E22" s="28" t="s">
        <v>65</v>
      </c>
      <c r="F22" s="14">
        <v>2019</v>
      </c>
      <c r="G22" s="18">
        <v>1498896</v>
      </c>
      <c r="H22" s="24">
        <v>1498000</v>
      </c>
      <c r="I22" s="19">
        <v>100</v>
      </c>
      <c r="J22" s="41"/>
      <c r="K22" s="5" t="s">
        <v>53</v>
      </c>
      <c r="L22" s="8" t="s">
        <v>18</v>
      </c>
      <c r="M22" s="37"/>
      <c r="N22" s="28" t="s">
        <v>64</v>
      </c>
      <c r="O22" s="14">
        <v>2019</v>
      </c>
      <c r="P22" s="18">
        <v>1498896</v>
      </c>
      <c r="Q22" s="24">
        <v>-165000</v>
      </c>
      <c r="R22" s="19">
        <v>100</v>
      </c>
      <c r="S22" s="41"/>
      <c r="T22" s="5" t="s">
        <v>53</v>
      </c>
      <c r="U22" s="8" t="s">
        <v>18</v>
      </c>
      <c r="V22" s="37"/>
      <c r="W22" s="28" t="s">
        <v>65</v>
      </c>
      <c r="X22" s="14">
        <v>2019</v>
      </c>
      <c r="Y22" s="18">
        <v>1498896</v>
      </c>
      <c r="Z22" s="22">
        <f t="shared" si="0"/>
        <v>1333000</v>
      </c>
      <c r="AA22" s="19">
        <v>100</v>
      </c>
    </row>
    <row r="23" spans="1:27" ht="93" customHeight="1">
      <c r="A23" s="8" t="s">
        <v>30</v>
      </c>
      <c r="B23" s="8" t="s">
        <v>31</v>
      </c>
      <c r="C23" s="8" t="s">
        <v>18</v>
      </c>
      <c r="D23" s="27" t="s">
        <v>32</v>
      </c>
      <c r="E23" s="28" t="s">
        <v>33</v>
      </c>
      <c r="F23" s="14" t="s">
        <v>25</v>
      </c>
      <c r="G23" s="18">
        <v>1766682</v>
      </c>
      <c r="H23" s="24">
        <v>866855</v>
      </c>
      <c r="I23" s="19">
        <v>100</v>
      </c>
      <c r="J23" s="8" t="s">
        <v>30</v>
      </c>
      <c r="K23" s="8" t="s">
        <v>31</v>
      </c>
      <c r="L23" s="8" t="s">
        <v>18</v>
      </c>
      <c r="M23" s="27" t="s">
        <v>32</v>
      </c>
      <c r="N23" s="28" t="s">
        <v>33</v>
      </c>
      <c r="O23" s="14" t="s">
        <v>25</v>
      </c>
      <c r="P23" s="18">
        <v>1766682</v>
      </c>
      <c r="Q23" s="24">
        <v>-62000</v>
      </c>
      <c r="R23" s="19">
        <v>100</v>
      </c>
      <c r="S23" s="8" t="s">
        <v>30</v>
      </c>
      <c r="T23" s="8" t="s">
        <v>31</v>
      </c>
      <c r="U23" s="8" t="s">
        <v>18</v>
      </c>
      <c r="V23" s="27" t="s">
        <v>32</v>
      </c>
      <c r="W23" s="28" t="s">
        <v>33</v>
      </c>
      <c r="X23" s="14" t="s">
        <v>25</v>
      </c>
      <c r="Y23" s="18">
        <v>1766682</v>
      </c>
      <c r="Z23" s="22">
        <f t="shared" si="0"/>
        <v>804855</v>
      </c>
      <c r="AA23" s="19">
        <v>100</v>
      </c>
    </row>
    <row r="24" spans="1:27" ht="42.75" customHeight="1">
      <c r="A24" s="5" t="s">
        <v>56</v>
      </c>
      <c r="B24" s="33"/>
      <c r="C24" s="33"/>
      <c r="D24" s="35" t="s">
        <v>57</v>
      </c>
      <c r="E24" s="34"/>
      <c r="F24" s="14"/>
      <c r="G24" s="18"/>
      <c r="H24" s="24"/>
      <c r="I24" s="19"/>
      <c r="J24" s="5" t="s">
        <v>56</v>
      </c>
      <c r="K24" s="33"/>
      <c r="L24" s="33"/>
      <c r="M24" s="35" t="s">
        <v>57</v>
      </c>
      <c r="N24" s="34"/>
      <c r="O24" s="14"/>
      <c r="P24" s="18"/>
      <c r="Q24" s="24">
        <f>Q25</f>
        <v>224700</v>
      </c>
      <c r="R24" s="19"/>
      <c r="S24" s="5" t="s">
        <v>56</v>
      </c>
      <c r="T24" s="33"/>
      <c r="U24" s="33"/>
      <c r="V24" s="35" t="s">
        <v>57</v>
      </c>
      <c r="W24" s="34"/>
      <c r="X24" s="14"/>
      <c r="Y24" s="18"/>
      <c r="Z24" s="22">
        <f>H24+Q24</f>
        <v>224700</v>
      </c>
      <c r="AA24" s="19"/>
    </row>
    <row r="25" spans="1:27" ht="54" customHeight="1">
      <c r="A25" s="5" t="s">
        <v>58</v>
      </c>
      <c r="B25" s="33"/>
      <c r="C25" s="33"/>
      <c r="D25" s="35" t="s">
        <v>57</v>
      </c>
      <c r="E25" s="34"/>
      <c r="F25" s="14"/>
      <c r="G25" s="18"/>
      <c r="H25" s="24"/>
      <c r="I25" s="19"/>
      <c r="J25" s="5" t="s">
        <v>58</v>
      </c>
      <c r="K25" s="33"/>
      <c r="L25" s="33"/>
      <c r="M25" s="35" t="s">
        <v>57</v>
      </c>
      <c r="N25" s="34"/>
      <c r="O25" s="14"/>
      <c r="P25" s="18"/>
      <c r="Q25" s="24">
        <f>Q26</f>
        <v>224700</v>
      </c>
      <c r="R25" s="19"/>
      <c r="S25" s="5" t="s">
        <v>58</v>
      </c>
      <c r="T25" s="33"/>
      <c r="U25" s="33"/>
      <c r="V25" s="35" t="s">
        <v>57</v>
      </c>
      <c r="W25" s="34"/>
      <c r="X25" s="14"/>
      <c r="Y25" s="18"/>
      <c r="Z25" s="22">
        <f>H25+Q25</f>
        <v>224700</v>
      </c>
      <c r="AA25" s="19"/>
    </row>
    <row r="26" spans="1:27" ht="93" customHeight="1">
      <c r="A26" s="8" t="s">
        <v>59</v>
      </c>
      <c r="B26" s="8" t="s">
        <v>60</v>
      </c>
      <c r="C26" s="8" t="s">
        <v>18</v>
      </c>
      <c r="D26" s="27" t="s">
        <v>62</v>
      </c>
      <c r="E26" s="28"/>
      <c r="F26" s="14"/>
      <c r="G26" s="18"/>
      <c r="H26" s="24"/>
      <c r="I26" s="19"/>
      <c r="J26" s="8" t="s">
        <v>59</v>
      </c>
      <c r="K26" s="8" t="s">
        <v>60</v>
      </c>
      <c r="L26" s="8" t="s">
        <v>18</v>
      </c>
      <c r="M26" s="27" t="s">
        <v>62</v>
      </c>
      <c r="N26" s="28" t="s">
        <v>61</v>
      </c>
      <c r="O26" s="14" t="s">
        <v>63</v>
      </c>
      <c r="P26" s="18">
        <v>915420</v>
      </c>
      <c r="Q26" s="24">
        <v>224700</v>
      </c>
      <c r="R26" s="19">
        <v>24.5</v>
      </c>
      <c r="S26" s="8" t="s">
        <v>59</v>
      </c>
      <c r="T26" s="8" t="s">
        <v>60</v>
      </c>
      <c r="U26" s="8" t="s">
        <v>18</v>
      </c>
      <c r="V26" s="27" t="s">
        <v>62</v>
      </c>
      <c r="W26" s="28" t="s">
        <v>61</v>
      </c>
      <c r="X26" s="14" t="s">
        <v>63</v>
      </c>
      <c r="Y26" s="18">
        <v>763487</v>
      </c>
      <c r="Z26" s="22">
        <f>H26+Q26</f>
        <v>224700</v>
      </c>
      <c r="AA26" s="19">
        <v>24.5</v>
      </c>
    </row>
    <row r="27" spans="1:27" ht="27" customHeight="1">
      <c r="A27" s="7"/>
      <c r="B27" s="7"/>
      <c r="C27" s="8"/>
      <c r="D27" s="6" t="s">
        <v>50</v>
      </c>
      <c r="E27" s="30" t="s">
        <v>51</v>
      </c>
      <c r="F27" s="30" t="s">
        <v>51</v>
      </c>
      <c r="G27" s="30" t="s">
        <v>51</v>
      </c>
      <c r="H27" s="21">
        <f>H12+H18</f>
        <v>3264855</v>
      </c>
      <c r="I27" s="9"/>
      <c r="J27" s="7"/>
      <c r="K27" s="7"/>
      <c r="L27" s="8"/>
      <c r="M27" s="6" t="s">
        <v>50</v>
      </c>
      <c r="N27" s="30" t="s">
        <v>51</v>
      </c>
      <c r="O27" s="30" t="s">
        <v>51</v>
      </c>
      <c r="P27" s="30" t="s">
        <v>51</v>
      </c>
      <c r="Q27" s="21">
        <f>Q12+Q18+Q24</f>
        <v>125100</v>
      </c>
      <c r="R27" s="9"/>
      <c r="S27" s="7"/>
      <c r="T27" s="7"/>
      <c r="U27" s="8"/>
      <c r="V27" s="6" t="s">
        <v>50</v>
      </c>
      <c r="W27" s="30" t="s">
        <v>51</v>
      </c>
      <c r="X27" s="30" t="s">
        <v>51</v>
      </c>
      <c r="Y27" s="30" t="s">
        <v>51</v>
      </c>
      <c r="Z27" s="21">
        <f>Z12+Z18+Z24</f>
        <v>3389955</v>
      </c>
      <c r="AA27" s="9"/>
    </row>
    <row r="29" spans="20:27" ht="46.5" customHeight="1">
      <c r="T29" s="11" t="s">
        <v>70</v>
      </c>
      <c r="U29" s="11"/>
      <c r="V29" s="11"/>
      <c r="W29" s="4"/>
      <c r="X29" s="4"/>
      <c r="Y29" s="3"/>
      <c r="Z29" s="11" t="s">
        <v>71</v>
      </c>
      <c r="AA29" s="11"/>
    </row>
    <row r="30" spans="1:9" ht="15">
      <c r="A30" s="4"/>
      <c r="B30" s="2"/>
      <c r="C30" s="2"/>
      <c r="D30" s="2"/>
      <c r="E30" s="2"/>
      <c r="F30" s="2"/>
      <c r="G30" s="2"/>
      <c r="H30" s="2"/>
      <c r="I30" s="2"/>
    </row>
  </sheetData>
  <sheetProtection/>
  <mergeCells count="37">
    <mergeCell ref="D6:H6"/>
    <mergeCell ref="E8:E10"/>
    <mergeCell ref="G8:G10"/>
    <mergeCell ref="H8:H10"/>
    <mergeCell ref="D7:D10"/>
    <mergeCell ref="N8:N10"/>
    <mergeCell ref="F8:F10"/>
    <mergeCell ref="J7:J10"/>
    <mergeCell ref="K7:K10"/>
    <mergeCell ref="L7:L10"/>
    <mergeCell ref="E7:I7"/>
    <mergeCell ref="M7:M10"/>
    <mergeCell ref="I8:I10"/>
    <mergeCell ref="AA8:AA10"/>
    <mergeCell ref="W8:W10"/>
    <mergeCell ref="X8:X10"/>
    <mergeCell ref="Y8:Y10"/>
    <mergeCell ref="Z8:Z10"/>
    <mergeCell ref="W7:AA7"/>
    <mergeCell ref="A21:A22"/>
    <mergeCell ref="D21:D22"/>
    <mergeCell ref="J21:J22"/>
    <mergeCell ref="M21:M22"/>
    <mergeCell ref="S21:S22"/>
    <mergeCell ref="N7:R7"/>
    <mergeCell ref="S7:S10"/>
    <mergeCell ref="C7:C10"/>
    <mergeCell ref="B7:B10"/>
    <mergeCell ref="A7:A10"/>
    <mergeCell ref="V21:V22"/>
    <mergeCell ref="V7:V10"/>
    <mergeCell ref="O8:O10"/>
    <mergeCell ref="P8:P10"/>
    <mergeCell ref="Q8:Q10"/>
    <mergeCell ref="R8:R10"/>
    <mergeCell ref="T7:T10"/>
    <mergeCell ref="U7:U10"/>
  </mergeCells>
  <printOptions horizontalCentered="1"/>
  <pageMargins left="0.7086614173228347" right="0.5118110236220472" top="1.062992125984252" bottom="0.22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2019-10-08T14:18:28Z</cp:lastPrinted>
  <dcterms:created xsi:type="dcterms:W3CDTF">2014-01-17T10:52:16Z</dcterms:created>
  <dcterms:modified xsi:type="dcterms:W3CDTF">2019-10-08T14:19:37Z</dcterms:modified>
  <cp:category/>
  <cp:version/>
  <cp:contentType/>
  <cp:contentStatus/>
</cp:coreProperties>
</file>