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 5 " sheetId="1" r:id="rId1"/>
  </sheets>
  <definedNames>
    <definedName name="_xlnm.Print_Titles" localSheetId="0">'дод 5 '!$C:$C</definedName>
    <definedName name="_xlnm.Print_Area" localSheetId="0">'дод 5 '!$C$2:$AN$40</definedName>
  </definedNames>
  <calcPr fullCalcOnLoad="1"/>
</workbook>
</file>

<file path=xl/sharedStrings.xml><?xml version="1.0" encoding="utf-8"?>
<sst xmlns="http://schemas.openxmlformats.org/spreadsheetml/2006/main" count="123" uniqueCount="77">
  <si>
    <t>ВСЬОГО</t>
  </si>
  <si>
    <t>Код бюджету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</si>
  <si>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</si>
  <si>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</si>
  <si>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</si>
  <si>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</si>
  <si>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</si>
  <si>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</si>
  <si>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</si>
  <si>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</si>
  <si>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</si>
  <si>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</si>
  <si>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</si>
  <si>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</si>
  <si>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</si>
  <si>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</si>
  <si>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</si>
  <si>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</si>
  <si>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</si>
  <si>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</si>
  <si>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</si>
  <si>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</si>
  <si>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код бюджету</t>
  </si>
  <si>
    <t>КЕКВ 2620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</si>
  <si>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</si>
  <si>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</si>
  <si>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</si>
  <si>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</si>
  <si>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</si>
  <si>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</si>
  <si>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</si>
  <si>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</si>
  <si>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</si>
  <si>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</si>
  <si>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</si>
  <si>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</si>
  <si>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</si>
  <si>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</si>
  <si>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</si>
  <si>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</si>
  <si>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</si>
  <si>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</si>
  <si>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</si>
  <si>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Шпотівський</t>
  </si>
  <si>
    <t>Державний бюджет</t>
  </si>
  <si>
    <t>Обласний бюджет Сумської області</t>
  </si>
  <si>
    <t>Інші субвенції з місцевого бюджету</t>
  </si>
  <si>
    <t>Разом по  сільських бюджетах району</t>
  </si>
  <si>
    <t>Дубов"язівський селищний бюджет (ОТГ)</t>
  </si>
  <si>
    <t>Бочечківський сільський бюджет (ОТГ)</t>
  </si>
  <si>
    <t>Юрівський</t>
  </si>
  <si>
    <t>обслуговування дітей з інвалідністю Конотопського району Центром соціальної реабілітації дітей-інвалідів Конотопської міської ради Сумської області</t>
  </si>
  <si>
    <t>0219410</t>
  </si>
  <si>
    <t xml:space="preserve"> забезпечення медичним  обслуговуванням населення Конотопського  району на вторинному рівні</t>
  </si>
  <si>
    <t>Найменування бюджету - одержувача/надавача міжбюджетного трансферту</t>
  </si>
  <si>
    <t>Трансферти іншим бюджетам</t>
  </si>
  <si>
    <t>Дотація на:</t>
  </si>
  <si>
    <t xml:space="preserve">субвенції </t>
  </si>
  <si>
    <t>усього</t>
  </si>
  <si>
    <t>загального фонду на:</t>
  </si>
  <si>
    <t>у тому числі на</t>
  </si>
  <si>
    <t>здійснення поточних видатків по захищених статтях</t>
  </si>
  <si>
    <t xml:space="preserve"> утримання об`єктів спільного користування  КЗ  «Конотопська міська рятувально-водолазна служба»</t>
  </si>
  <si>
    <t>забезпечення лікування хворих на цукровий та нецукровий діабет</t>
  </si>
  <si>
    <t xml:space="preserve">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</si>
  <si>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 xml:space="preserve">компенсаційні виплати  та відшкодування вартості  пільгового проїзду автомобільним транспортом загального користування у приміському і  міжміському внутрішньобласному  сполученні в Сумській області </t>
  </si>
  <si>
    <t>Міський бюджет м.Конотоп Сумської області</t>
  </si>
  <si>
    <t>3719130</t>
  </si>
  <si>
    <t>Затверджено</t>
  </si>
  <si>
    <t>Внесено зміни</t>
  </si>
  <si>
    <t>Затверджено з урахуванням змін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</si>
  <si>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</si>
  <si>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</si>
  <si>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</si>
  <si>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 xml:space="preserve">Заступник голови </t>
  </si>
  <si>
    <t>І.КЛІГУНОВА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</si>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</sst>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2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Alignment="1">
      <alignment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zoomScale="60" zoomScaleNormal="75" zoomScalePageLayoutView="0" workbookViewId="0" topLeftCell="A1">
      <pane xSplit="3" ySplit="8" topLeftCell="D27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V4" sqref="V4:AD4"/>
    </sheetView>
  </sheetViews>
  <sheetFormatPr defaultColWidth="9.00390625" defaultRowHeight="12.75"/>
  <cols>
    <col min="1" max="1" width="5.00390625" style="50" hidden="1" customWidth="1"/>
    <col min="2" max="2" width="5.25390625" style="50" hidden="1" customWidth="1"/>
    <col min="3" max="3" width="45.875" style="51" customWidth="1"/>
    <col min="4" max="4" width="20.75390625" style="51" customWidth="1"/>
    <col min="5" max="5" width="21.25390625" style="51" customWidth="1"/>
    <col min="6" max="6" width="22.00390625" style="51" customWidth="1"/>
    <col min="7" max="7" width="18.375" style="51" customWidth="1"/>
    <col min="8" max="8" width="19.625" style="51" customWidth="1"/>
    <col min="9" max="9" width="23.625" style="51" customWidth="1"/>
    <col min="10" max="10" width="21.875" style="51" customWidth="1"/>
    <col min="11" max="11" width="22.25390625" style="51" customWidth="1"/>
    <col min="12" max="12" width="23.875" style="51" customWidth="1"/>
    <col min="13" max="13" width="20.25390625" style="51" customWidth="1"/>
    <col min="14" max="14" width="19.125" style="51" customWidth="1"/>
    <col min="15" max="15" width="25.875" style="51" customWidth="1"/>
    <col min="16" max="16" width="21.00390625" style="51" customWidth="1"/>
    <col min="17" max="17" width="19.375" style="51" customWidth="1"/>
    <col min="18" max="18" width="22.25390625" style="51" customWidth="1"/>
    <col min="19" max="19" width="21.00390625" style="51" customWidth="1"/>
    <col min="20" max="20" width="23.375" style="51" customWidth="1"/>
    <col min="21" max="21" width="21.00390625" style="51" customWidth="1"/>
    <col min="22" max="22" width="20.25390625" style="51" customWidth="1"/>
    <col min="23" max="23" width="19.75390625" style="51" customWidth="1"/>
    <col min="24" max="24" width="28.75390625" style="51" customWidth="1"/>
    <col min="25" max="25" width="19.75390625" style="51" customWidth="1"/>
    <col min="26" max="26" width="22.00390625" style="51" customWidth="1"/>
    <col min="27" max="27" width="22.25390625" style="51" customWidth="1"/>
    <col min="28" max="28" width="18.625" style="51" customWidth="1"/>
    <col min="29" max="29" width="19.125" style="51" customWidth="1"/>
    <col min="30" max="30" width="25.125" style="51" customWidth="1"/>
    <col min="31" max="31" width="14.625" style="51" customWidth="1"/>
    <col min="32" max="32" width="15.625" style="51" customWidth="1"/>
    <col min="33" max="33" width="22.375" style="51" customWidth="1"/>
    <col min="34" max="34" width="17.125" style="51" customWidth="1"/>
    <col min="35" max="35" width="16.625" style="51" customWidth="1"/>
    <col min="36" max="36" width="28.125" style="51" customWidth="1"/>
    <col min="37" max="38" width="17.25390625" style="51" customWidth="1"/>
    <col min="39" max="39" width="21.625" style="51" customWidth="1"/>
    <col min="40" max="40" width="22.75390625" style="51" customWidth="1"/>
    <col min="41" max="16384" width="9.125" style="51" customWidth="1"/>
  </cols>
  <sheetData>
    <row r="1" spans="27:40" ht="15.75" customHeight="1"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3"/>
    </row>
    <row r="2" spans="1:41" ht="21.75" customHeight="1">
      <c r="A2" s="54" t="s">
        <v>1</v>
      </c>
      <c r="B2" s="55" t="s">
        <v>22</v>
      </c>
      <c r="C2" s="27" t="s">
        <v>54</v>
      </c>
      <c r="D2" s="11" t="s">
        <v>55</v>
      </c>
      <c r="E2" s="12"/>
      <c r="F2" s="12"/>
      <c r="G2" s="12"/>
      <c r="H2" s="12"/>
      <c r="I2" s="12"/>
      <c r="J2" s="12"/>
      <c r="K2" s="12"/>
      <c r="L2" s="12"/>
      <c r="M2" s="11" t="s">
        <v>55</v>
      </c>
      <c r="N2" s="12"/>
      <c r="O2" s="12"/>
      <c r="P2" s="12"/>
      <c r="Q2" s="12"/>
      <c r="R2" s="12"/>
      <c r="S2" s="12"/>
      <c r="T2" s="12"/>
      <c r="U2" s="12"/>
      <c r="V2" s="12" t="s">
        <v>55</v>
      </c>
      <c r="W2" s="12"/>
      <c r="X2" s="12"/>
      <c r="Y2" s="12"/>
      <c r="Z2" s="12"/>
      <c r="AA2" s="12"/>
      <c r="AB2" s="12"/>
      <c r="AC2" s="12"/>
      <c r="AD2" s="12"/>
      <c r="AE2" s="12" t="s">
        <v>55</v>
      </c>
      <c r="AF2" s="12"/>
      <c r="AG2" s="12"/>
      <c r="AH2" s="12"/>
      <c r="AI2" s="12"/>
      <c r="AJ2" s="12"/>
      <c r="AK2" s="12"/>
      <c r="AL2" s="12"/>
      <c r="AM2" s="13"/>
      <c r="AN2" s="103" t="s">
        <v>58</v>
      </c>
      <c r="AO2" s="52"/>
    </row>
    <row r="3" spans="1:41" ht="22.5" customHeight="1">
      <c r="A3" s="54"/>
      <c r="B3" s="55"/>
      <c r="C3" s="28"/>
      <c r="D3" s="10" t="s">
        <v>56</v>
      </c>
      <c r="E3" s="10"/>
      <c r="F3" s="10"/>
      <c r="G3" s="10"/>
      <c r="H3" s="10"/>
      <c r="I3" s="10"/>
      <c r="J3" s="56" t="s">
        <v>57</v>
      </c>
      <c r="K3" s="57"/>
      <c r="L3" s="57"/>
      <c r="M3" s="57" t="s">
        <v>57</v>
      </c>
      <c r="N3" s="57"/>
      <c r="O3" s="57"/>
      <c r="P3" s="57"/>
      <c r="Q3" s="57"/>
      <c r="R3" s="57"/>
      <c r="S3" s="57"/>
      <c r="T3" s="57"/>
      <c r="U3" s="57"/>
      <c r="V3" s="57" t="s">
        <v>57</v>
      </c>
      <c r="W3" s="57"/>
      <c r="X3" s="57"/>
      <c r="Y3" s="57"/>
      <c r="Z3" s="57"/>
      <c r="AA3" s="57"/>
      <c r="AB3" s="57"/>
      <c r="AC3" s="57"/>
      <c r="AD3" s="57"/>
      <c r="AE3" s="57" t="s">
        <v>57</v>
      </c>
      <c r="AF3" s="57"/>
      <c r="AG3" s="57"/>
      <c r="AH3" s="57"/>
      <c r="AI3" s="57"/>
      <c r="AJ3" s="57"/>
      <c r="AK3" s="57"/>
      <c r="AL3" s="57"/>
      <c r="AM3" s="58"/>
      <c r="AN3" s="104"/>
      <c r="AO3" s="52"/>
    </row>
    <row r="4" spans="1:41" ht="18" customHeight="1">
      <c r="A4" s="54"/>
      <c r="B4" s="55"/>
      <c r="C4" s="28"/>
      <c r="D4" s="30" t="s">
        <v>64</v>
      </c>
      <c r="E4" s="31"/>
      <c r="F4" s="32"/>
      <c r="G4" s="14" t="s">
        <v>61</v>
      </c>
      <c r="H4" s="15"/>
      <c r="I4" s="16"/>
      <c r="J4" s="56" t="s">
        <v>59</v>
      </c>
      <c r="K4" s="57"/>
      <c r="L4" s="58"/>
      <c r="M4" s="56" t="s">
        <v>59</v>
      </c>
      <c r="N4" s="57"/>
      <c r="O4" s="57"/>
      <c r="P4" s="57"/>
      <c r="Q4" s="57"/>
      <c r="R4" s="57"/>
      <c r="S4" s="57"/>
      <c r="T4" s="57"/>
      <c r="U4" s="57"/>
      <c r="V4" s="57" t="s">
        <v>59</v>
      </c>
      <c r="W4" s="57"/>
      <c r="X4" s="57"/>
      <c r="Y4" s="57"/>
      <c r="Z4" s="57"/>
      <c r="AA4" s="57"/>
      <c r="AB4" s="57"/>
      <c r="AC4" s="57"/>
      <c r="AD4" s="57"/>
      <c r="AE4" s="57" t="s">
        <v>59</v>
      </c>
      <c r="AF4" s="57"/>
      <c r="AG4" s="57"/>
      <c r="AH4" s="57"/>
      <c r="AI4" s="57"/>
      <c r="AJ4" s="57"/>
      <c r="AK4" s="57"/>
      <c r="AL4" s="57"/>
      <c r="AM4" s="58"/>
      <c r="AN4" s="104"/>
      <c r="AO4" s="52"/>
    </row>
    <row r="5" spans="1:41" ht="21.75" customHeight="1">
      <c r="A5" s="54"/>
      <c r="B5" s="55"/>
      <c r="C5" s="28"/>
      <c r="D5" s="33"/>
      <c r="E5" s="34"/>
      <c r="F5" s="35"/>
      <c r="G5" s="39"/>
      <c r="H5" s="40"/>
      <c r="I5" s="41"/>
      <c r="J5" s="10" t="s">
        <v>53</v>
      </c>
      <c r="K5" s="10"/>
      <c r="L5" s="10"/>
      <c r="M5" s="10" t="s">
        <v>63</v>
      </c>
      <c r="N5" s="10"/>
      <c r="O5" s="10"/>
      <c r="P5" s="14" t="s">
        <v>76</v>
      </c>
      <c r="Q5" s="15"/>
      <c r="R5" s="16"/>
      <c r="S5" s="10" t="s">
        <v>71</v>
      </c>
      <c r="T5" s="10"/>
      <c r="U5" s="10"/>
      <c r="V5" s="48" t="s">
        <v>62</v>
      </c>
      <c r="W5" s="48"/>
      <c r="X5" s="48"/>
      <c r="Y5" s="59" t="s">
        <v>46</v>
      </c>
      <c r="Z5" s="59"/>
      <c r="AA5" s="59"/>
      <c r="AB5" s="60" t="s">
        <v>60</v>
      </c>
      <c r="AC5" s="61"/>
      <c r="AD5" s="61"/>
      <c r="AE5" s="60" t="s">
        <v>60</v>
      </c>
      <c r="AF5" s="61"/>
      <c r="AG5" s="61"/>
      <c r="AH5" s="61"/>
      <c r="AI5" s="61"/>
      <c r="AJ5" s="62"/>
      <c r="AK5" s="14" t="s">
        <v>72</v>
      </c>
      <c r="AL5" s="15"/>
      <c r="AM5" s="15"/>
      <c r="AN5" s="104"/>
      <c r="AO5" s="52"/>
    </row>
    <row r="6" spans="1:40" s="63" customFormat="1" ht="69.75" customHeight="1">
      <c r="A6" s="54"/>
      <c r="B6" s="55"/>
      <c r="C6" s="28"/>
      <c r="D6" s="36"/>
      <c r="E6" s="37"/>
      <c r="F6" s="38"/>
      <c r="G6" s="17"/>
      <c r="H6" s="18"/>
      <c r="I6" s="19"/>
      <c r="J6" s="10"/>
      <c r="K6" s="10"/>
      <c r="L6" s="10"/>
      <c r="M6" s="10"/>
      <c r="N6" s="10"/>
      <c r="O6" s="10"/>
      <c r="P6" s="17"/>
      <c r="Q6" s="18"/>
      <c r="R6" s="19"/>
      <c r="S6" s="10"/>
      <c r="T6" s="10"/>
      <c r="U6" s="10"/>
      <c r="V6" s="48"/>
      <c r="W6" s="48"/>
      <c r="X6" s="48"/>
      <c r="Y6" s="59"/>
      <c r="Z6" s="59"/>
      <c r="AA6" s="59"/>
      <c r="AB6" s="42" t="s">
        <v>51</v>
      </c>
      <c r="AC6" s="43"/>
      <c r="AD6" s="44"/>
      <c r="AE6" s="26" t="s">
        <v>63</v>
      </c>
      <c r="AF6" s="26"/>
      <c r="AG6" s="26"/>
      <c r="AH6" s="23" t="s">
        <v>65</v>
      </c>
      <c r="AI6" s="24"/>
      <c r="AJ6" s="25"/>
      <c r="AK6" s="17"/>
      <c r="AL6" s="18"/>
      <c r="AM6" s="18"/>
      <c r="AN6" s="104"/>
    </row>
    <row r="7" spans="1:40" s="66" customFormat="1" ht="18" customHeight="1">
      <c r="A7" s="54"/>
      <c r="B7" s="55"/>
      <c r="C7" s="29"/>
      <c r="D7" s="45" t="s">
        <v>67</v>
      </c>
      <c r="E7" s="46"/>
      <c r="F7" s="47"/>
      <c r="G7" s="20">
        <v>3719150</v>
      </c>
      <c r="H7" s="21"/>
      <c r="I7" s="22"/>
      <c r="J7" s="20" t="s">
        <v>52</v>
      </c>
      <c r="K7" s="21"/>
      <c r="L7" s="22"/>
      <c r="M7" s="11">
        <v>3719410</v>
      </c>
      <c r="N7" s="12"/>
      <c r="O7" s="13"/>
      <c r="P7" s="11">
        <v>3719510</v>
      </c>
      <c r="Q7" s="12"/>
      <c r="R7" s="13"/>
      <c r="S7" s="11">
        <v>3719570</v>
      </c>
      <c r="T7" s="12"/>
      <c r="U7" s="13"/>
      <c r="V7" s="20">
        <v>3719710</v>
      </c>
      <c r="W7" s="21"/>
      <c r="X7" s="22"/>
      <c r="Y7" s="20">
        <v>3719770</v>
      </c>
      <c r="Z7" s="21"/>
      <c r="AA7" s="22"/>
      <c r="AB7" s="60" t="s">
        <v>23</v>
      </c>
      <c r="AC7" s="61"/>
      <c r="AD7" s="62"/>
      <c r="AE7" s="26" t="s">
        <v>23</v>
      </c>
      <c r="AF7" s="26"/>
      <c r="AG7" s="26"/>
      <c r="AH7" s="60" t="s">
        <v>23</v>
      </c>
      <c r="AI7" s="61"/>
      <c r="AJ7" s="62"/>
      <c r="AK7" s="64" t="s">
        <v>73</v>
      </c>
      <c r="AL7" s="65"/>
      <c r="AM7" s="65"/>
      <c r="AN7" s="104"/>
    </row>
    <row r="8" spans="1:40" ht="52.5" customHeight="1">
      <c r="A8" s="67"/>
      <c r="B8" s="67"/>
      <c r="C8" s="68"/>
      <c r="D8" s="69" t="s">
        <v>68</v>
      </c>
      <c r="E8" s="69" t="s">
        <v>69</v>
      </c>
      <c r="F8" s="69" t="s">
        <v>70</v>
      </c>
      <c r="G8" s="69" t="s">
        <v>68</v>
      </c>
      <c r="H8" s="69" t="s">
        <v>69</v>
      </c>
      <c r="I8" s="69" t="s">
        <v>70</v>
      </c>
      <c r="J8" s="69" t="s">
        <v>68</v>
      </c>
      <c r="K8" s="69" t="s">
        <v>69</v>
      </c>
      <c r="L8" s="69" t="s">
        <v>70</v>
      </c>
      <c r="M8" s="69" t="s">
        <v>68</v>
      </c>
      <c r="N8" s="69" t="s">
        <v>69</v>
      </c>
      <c r="O8" s="69" t="s">
        <v>70</v>
      </c>
      <c r="P8" s="69" t="s">
        <v>68</v>
      </c>
      <c r="Q8" s="69" t="s">
        <v>69</v>
      </c>
      <c r="R8" s="69" t="s">
        <v>70</v>
      </c>
      <c r="S8" s="69" t="s">
        <v>68</v>
      </c>
      <c r="T8" s="69" t="s">
        <v>69</v>
      </c>
      <c r="U8" s="69" t="s">
        <v>70</v>
      </c>
      <c r="V8" s="69" t="s">
        <v>68</v>
      </c>
      <c r="W8" s="69" t="s">
        <v>69</v>
      </c>
      <c r="X8" s="69" t="s">
        <v>70</v>
      </c>
      <c r="Y8" s="69" t="s">
        <v>68</v>
      </c>
      <c r="Z8" s="69" t="s">
        <v>69</v>
      </c>
      <c r="AA8" s="69" t="s">
        <v>70</v>
      </c>
      <c r="AB8" s="69" t="s">
        <v>68</v>
      </c>
      <c r="AC8" s="69" t="s">
        <v>69</v>
      </c>
      <c r="AD8" s="69" t="s">
        <v>70</v>
      </c>
      <c r="AE8" s="69" t="s">
        <v>68</v>
      </c>
      <c r="AF8" s="69" t="s">
        <v>69</v>
      </c>
      <c r="AG8" s="69" t="s">
        <v>70</v>
      </c>
      <c r="AH8" s="69" t="s">
        <v>68</v>
      </c>
      <c r="AI8" s="69" t="s">
        <v>69</v>
      </c>
      <c r="AJ8" s="69" t="s">
        <v>70</v>
      </c>
      <c r="AK8" s="69" t="s">
        <v>68</v>
      </c>
      <c r="AL8" s="69" t="s">
        <v>69</v>
      </c>
      <c r="AM8" s="102" t="s">
        <v>70</v>
      </c>
      <c r="AN8" s="105"/>
    </row>
    <row r="9" spans="1:40" s="74" customFormat="1" ht="18" customHeight="1">
      <c r="A9" s="70" t="s">
        <v>2</v>
      </c>
      <c r="B9" s="70"/>
      <c r="C9" s="71" t="s">
        <v>24</v>
      </c>
      <c r="D9" s="71"/>
      <c r="E9" s="71"/>
      <c r="F9" s="71">
        <f>D9+E9</f>
        <v>0</v>
      </c>
      <c r="G9" s="1"/>
      <c r="H9" s="1"/>
      <c r="I9" s="1">
        <f>G9+H9</f>
        <v>0</v>
      </c>
      <c r="J9" s="1"/>
      <c r="K9" s="1"/>
      <c r="L9" s="1">
        <f>J9+K9</f>
        <v>0</v>
      </c>
      <c r="M9" s="1"/>
      <c r="N9" s="1"/>
      <c r="O9" s="1">
        <f>M9+N9</f>
        <v>0</v>
      </c>
      <c r="P9" s="1"/>
      <c r="Q9" s="1"/>
      <c r="R9" s="1">
        <f>P9+Q9</f>
        <v>0</v>
      </c>
      <c r="S9" s="1"/>
      <c r="T9" s="1"/>
      <c r="U9" s="1">
        <f>S9+T9</f>
        <v>0</v>
      </c>
      <c r="V9" s="1"/>
      <c r="W9" s="1"/>
      <c r="X9" s="1">
        <f>V9+W9</f>
        <v>0</v>
      </c>
      <c r="Y9" s="5">
        <f aca="true" t="shared" si="0" ref="Y9:Y36">AB9+AE9+AH9</f>
        <v>0</v>
      </c>
      <c r="Z9" s="5">
        <f aca="true" t="shared" si="1" ref="Z9:Z36">AC9+AF9+AI9</f>
        <v>0</v>
      </c>
      <c r="AA9" s="5">
        <f aca="true" t="shared" si="2" ref="AA9:AA36">AD9+AG9+AJ9</f>
        <v>0</v>
      </c>
      <c r="AB9" s="3"/>
      <c r="AC9" s="3"/>
      <c r="AD9" s="3">
        <f>AB9+AC9</f>
        <v>0</v>
      </c>
      <c r="AE9" s="3"/>
      <c r="AF9" s="3"/>
      <c r="AG9" s="3">
        <f>AE9+AF9</f>
        <v>0</v>
      </c>
      <c r="AH9" s="72"/>
      <c r="AI9" s="72"/>
      <c r="AJ9" s="72">
        <f>AH9+AI9</f>
        <v>0</v>
      </c>
      <c r="AK9" s="72"/>
      <c r="AL9" s="72"/>
      <c r="AM9" s="72">
        <f>AK9+AL9</f>
        <v>0</v>
      </c>
      <c r="AN9" s="73">
        <f>F9+I9+L9+O9+U9+X9+AA9+AM9</f>
        <v>0</v>
      </c>
    </row>
    <row r="10" spans="1:40" s="74" customFormat="1" ht="18" customHeight="1">
      <c r="A10" s="70" t="s">
        <v>3</v>
      </c>
      <c r="B10" s="70"/>
      <c r="C10" s="71" t="s">
        <v>25</v>
      </c>
      <c r="D10" s="71"/>
      <c r="E10" s="71"/>
      <c r="F10" s="71">
        <f aca="true" t="shared" si="3" ref="F10:F36">D10+E10</f>
        <v>0</v>
      </c>
      <c r="G10" s="75">
        <v>130000</v>
      </c>
      <c r="H10" s="75"/>
      <c r="I10" s="1">
        <f aca="true" t="shared" si="4" ref="I10:I36">G10+H10</f>
        <v>130000</v>
      </c>
      <c r="J10" s="76"/>
      <c r="K10" s="76"/>
      <c r="L10" s="1">
        <f aca="true" t="shared" si="5" ref="L10:L36">J10+K10</f>
        <v>0</v>
      </c>
      <c r="M10" s="76"/>
      <c r="N10" s="76"/>
      <c r="O10" s="1">
        <f aca="true" t="shared" si="6" ref="O10:O36">M10+N10</f>
        <v>0</v>
      </c>
      <c r="P10" s="76"/>
      <c r="Q10" s="76"/>
      <c r="R10" s="1">
        <f aca="true" t="shared" si="7" ref="R10:R36">P10+Q10</f>
        <v>0</v>
      </c>
      <c r="S10" s="76"/>
      <c r="T10" s="76"/>
      <c r="U10" s="1">
        <f aca="true" t="shared" si="8" ref="U10:U36">S10+T10</f>
        <v>0</v>
      </c>
      <c r="V10" s="76"/>
      <c r="W10" s="76"/>
      <c r="X10" s="1">
        <f aca="true" t="shared" si="9" ref="X10:X36">V10+W10</f>
        <v>0</v>
      </c>
      <c r="Y10" s="5">
        <f t="shared" si="0"/>
        <v>0</v>
      </c>
      <c r="Z10" s="5">
        <f t="shared" si="1"/>
        <v>0</v>
      </c>
      <c r="AA10" s="5">
        <f t="shared" si="2"/>
        <v>0</v>
      </c>
      <c r="AB10" s="3"/>
      <c r="AC10" s="3"/>
      <c r="AD10" s="3">
        <f aca="true" t="shared" si="10" ref="AD10:AD36">AB10+AC10</f>
        <v>0</v>
      </c>
      <c r="AE10" s="3"/>
      <c r="AF10" s="3"/>
      <c r="AG10" s="3">
        <f aca="true" t="shared" si="11" ref="AG10:AG36">AE10+AF10</f>
        <v>0</v>
      </c>
      <c r="AH10" s="72"/>
      <c r="AI10" s="72"/>
      <c r="AJ10" s="72">
        <f aca="true" t="shared" si="12" ref="AJ10:AJ36">AH10+AI10</f>
        <v>0</v>
      </c>
      <c r="AK10" s="72"/>
      <c r="AL10" s="72"/>
      <c r="AM10" s="72">
        <f aca="true" t="shared" si="13" ref="AM10:AM36">AK10+AL10</f>
        <v>0</v>
      </c>
      <c r="AN10" s="73">
        <f aca="true" t="shared" si="14" ref="AN10:AN36">F10+I10+L10+O10+U10+X10+AA10+AM10</f>
        <v>130000</v>
      </c>
    </row>
    <row r="11" spans="1:40" s="74" customFormat="1" ht="18" customHeight="1">
      <c r="A11" s="70" t="s">
        <v>4</v>
      </c>
      <c r="B11" s="70"/>
      <c r="C11" s="71" t="s">
        <v>26</v>
      </c>
      <c r="D11" s="71"/>
      <c r="E11" s="71"/>
      <c r="F11" s="71">
        <f t="shared" si="3"/>
        <v>0</v>
      </c>
      <c r="G11" s="1"/>
      <c r="H11" s="1"/>
      <c r="I11" s="1">
        <f t="shared" si="4"/>
        <v>0</v>
      </c>
      <c r="J11" s="1"/>
      <c r="K11" s="1"/>
      <c r="L11" s="1">
        <f t="shared" si="5"/>
        <v>0</v>
      </c>
      <c r="M11" s="1"/>
      <c r="N11" s="1"/>
      <c r="O11" s="1">
        <f t="shared" si="6"/>
        <v>0</v>
      </c>
      <c r="P11" s="1"/>
      <c r="Q11" s="1"/>
      <c r="R11" s="1">
        <f t="shared" si="7"/>
        <v>0</v>
      </c>
      <c r="S11" s="1"/>
      <c r="T11" s="1"/>
      <c r="U11" s="1">
        <f t="shared" si="8"/>
        <v>0</v>
      </c>
      <c r="V11" s="1"/>
      <c r="W11" s="1"/>
      <c r="X11" s="1">
        <f t="shared" si="9"/>
        <v>0</v>
      </c>
      <c r="Y11" s="5">
        <f t="shared" si="0"/>
        <v>0</v>
      </c>
      <c r="Z11" s="5">
        <f t="shared" si="1"/>
        <v>0</v>
      </c>
      <c r="AA11" s="5">
        <f t="shared" si="2"/>
        <v>0</v>
      </c>
      <c r="AB11" s="3"/>
      <c r="AC11" s="3"/>
      <c r="AD11" s="3">
        <f t="shared" si="10"/>
        <v>0</v>
      </c>
      <c r="AE11" s="3"/>
      <c r="AF11" s="3"/>
      <c r="AG11" s="3">
        <f t="shared" si="11"/>
        <v>0</v>
      </c>
      <c r="AH11" s="72"/>
      <c r="AI11" s="72"/>
      <c r="AJ11" s="72">
        <f t="shared" si="12"/>
        <v>0</v>
      </c>
      <c r="AK11" s="72"/>
      <c r="AL11" s="72"/>
      <c r="AM11" s="72">
        <f t="shared" si="13"/>
        <v>0</v>
      </c>
      <c r="AN11" s="73">
        <f t="shared" si="14"/>
        <v>0</v>
      </c>
    </row>
    <row r="12" spans="1:40" s="74" customFormat="1" ht="18" customHeight="1">
      <c r="A12" s="70" t="s">
        <v>5</v>
      </c>
      <c r="B12" s="70"/>
      <c r="C12" s="71" t="s">
        <v>27</v>
      </c>
      <c r="D12" s="71"/>
      <c r="E12" s="71"/>
      <c r="F12" s="71">
        <f t="shared" si="3"/>
        <v>0</v>
      </c>
      <c r="G12" s="1"/>
      <c r="H12" s="1"/>
      <c r="I12" s="1">
        <f t="shared" si="4"/>
        <v>0</v>
      </c>
      <c r="J12" s="1"/>
      <c r="K12" s="1"/>
      <c r="L12" s="1">
        <f t="shared" si="5"/>
        <v>0</v>
      </c>
      <c r="M12" s="1"/>
      <c r="N12" s="1"/>
      <c r="O12" s="1">
        <f t="shared" si="6"/>
        <v>0</v>
      </c>
      <c r="P12" s="1"/>
      <c r="Q12" s="1"/>
      <c r="R12" s="1">
        <f t="shared" si="7"/>
        <v>0</v>
      </c>
      <c r="S12" s="1"/>
      <c r="T12" s="1"/>
      <c r="U12" s="1">
        <f t="shared" si="8"/>
        <v>0</v>
      </c>
      <c r="V12" s="1"/>
      <c r="W12" s="1"/>
      <c r="X12" s="1">
        <f t="shared" si="9"/>
        <v>0</v>
      </c>
      <c r="Y12" s="5">
        <f t="shared" si="0"/>
        <v>0</v>
      </c>
      <c r="Z12" s="5">
        <f t="shared" si="1"/>
        <v>0</v>
      </c>
      <c r="AA12" s="5">
        <f t="shared" si="2"/>
        <v>0</v>
      </c>
      <c r="AB12" s="3"/>
      <c r="AC12" s="3"/>
      <c r="AD12" s="3">
        <f t="shared" si="10"/>
        <v>0</v>
      </c>
      <c r="AE12" s="3"/>
      <c r="AF12" s="3"/>
      <c r="AG12" s="3">
        <f t="shared" si="11"/>
        <v>0</v>
      </c>
      <c r="AH12" s="72"/>
      <c r="AI12" s="72"/>
      <c r="AJ12" s="72">
        <f t="shared" si="12"/>
        <v>0</v>
      </c>
      <c r="AK12" s="72"/>
      <c r="AL12" s="72"/>
      <c r="AM12" s="72">
        <f t="shared" si="13"/>
        <v>0</v>
      </c>
      <c r="AN12" s="73">
        <f t="shared" si="14"/>
        <v>0</v>
      </c>
    </row>
    <row r="13" spans="1:40" s="74" customFormat="1" ht="18" customHeight="1">
      <c r="A13" s="70" t="s">
        <v>6</v>
      </c>
      <c r="B13" s="70"/>
      <c r="C13" s="71" t="s">
        <v>28</v>
      </c>
      <c r="D13" s="71"/>
      <c r="E13" s="71"/>
      <c r="F13" s="71">
        <f t="shared" si="3"/>
        <v>0</v>
      </c>
      <c r="G13" s="1"/>
      <c r="H13" s="1"/>
      <c r="I13" s="1">
        <f t="shared" si="4"/>
        <v>0</v>
      </c>
      <c r="J13" s="1"/>
      <c r="K13" s="1"/>
      <c r="L13" s="1">
        <f t="shared" si="5"/>
        <v>0</v>
      </c>
      <c r="M13" s="1"/>
      <c r="N13" s="1"/>
      <c r="O13" s="1">
        <f t="shared" si="6"/>
        <v>0</v>
      </c>
      <c r="P13" s="1"/>
      <c r="Q13" s="1"/>
      <c r="R13" s="1">
        <f t="shared" si="7"/>
        <v>0</v>
      </c>
      <c r="S13" s="1"/>
      <c r="T13" s="1"/>
      <c r="U13" s="1">
        <f t="shared" si="8"/>
        <v>0</v>
      </c>
      <c r="V13" s="76"/>
      <c r="W13" s="76"/>
      <c r="X13" s="1">
        <f t="shared" si="9"/>
        <v>0</v>
      </c>
      <c r="Y13" s="5">
        <f t="shared" si="0"/>
        <v>0</v>
      </c>
      <c r="Z13" s="5">
        <f t="shared" si="1"/>
        <v>0</v>
      </c>
      <c r="AA13" s="5">
        <f t="shared" si="2"/>
        <v>0</v>
      </c>
      <c r="AB13" s="3"/>
      <c r="AC13" s="3"/>
      <c r="AD13" s="3">
        <f t="shared" si="10"/>
        <v>0</v>
      </c>
      <c r="AE13" s="3"/>
      <c r="AF13" s="3"/>
      <c r="AG13" s="3">
        <f t="shared" si="11"/>
        <v>0</v>
      </c>
      <c r="AH13" s="72"/>
      <c r="AI13" s="72"/>
      <c r="AJ13" s="72">
        <f t="shared" si="12"/>
        <v>0</v>
      </c>
      <c r="AK13" s="72"/>
      <c r="AL13" s="72"/>
      <c r="AM13" s="72">
        <f t="shared" si="13"/>
        <v>0</v>
      </c>
      <c r="AN13" s="73">
        <f t="shared" si="14"/>
        <v>0</v>
      </c>
    </row>
    <row r="14" spans="1:40" s="74" customFormat="1" ht="18" customHeight="1">
      <c r="A14" s="70" t="s">
        <v>7</v>
      </c>
      <c r="B14" s="70"/>
      <c r="C14" s="71" t="s">
        <v>29</v>
      </c>
      <c r="D14" s="71"/>
      <c r="E14" s="71"/>
      <c r="F14" s="71">
        <f t="shared" si="3"/>
        <v>0</v>
      </c>
      <c r="G14" s="1"/>
      <c r="H14" s="1"/>
      <c r="I14" s="1">
        <f t="shared" si="4"/>
        <v>0</v>
      </c>
      <c r="J14" s="1"/>
      <c r="K14" s="1"/>
      <c r="L14" s="1">
        <f t="shared" si="5"/>
        <v>0</v>
      </c>
      <c r="M14" s="1"/>
      <c r="N14" s="1"/>
      <c r="O14" s="1">
        <f t="shared" si="6"/>
        <v>0</v>
      </c>
      <c r="P14" s="1"/>
      <c r="Q14" s="1"/>
      <c r="R14" s="1">
        <f t="shared" si="7"/>
        <v>0</v>
      </c>
      <c r="S14" s="1"/>
      <c r="T14" s="1"/>
      <c r="U14" s="1">
        <f t="shared" si="8"/>
        <v>0</v>
      </c>
      <c r="V14" s="76"/>
      <c r="W14" s="76"/>
      <c r="X14" s="1">
        <f t="shared" si="9"/>
        <v>0</v>
      </c>
      <c r="Y14" s="5">
        <f t="shared" si="0"/>
        <v>0</v>
      </c>
      <c r="Z14" s="5">
        <f t="shared" si="1"/>
        <v>0</v>
      </c>
      <c r="AA14" s="5">
        <f t="shared" si="2"/>
        <v>0</v>
      </c>
      <c r="AB14" s="3"/>
      <c r="AC14" s="3"/>
      <c r="AD14" s="3">
        <f t="shared" si="10"/>
        <v>0</v>
      </c>
      <c r="AE14" s="3"/>
      <c r="AF14" s="3"/>
      <c r="AG14" s="3">
        <f t="shared" si="11"/>
        <v>0</v>
      </c>
      <c r="AH14" s="72"/>
      <c r="AI14" s="72"/>
      <c r="AJ14" s="72">
        <f t="shared" si="12"/>
        <v>0</v>
      </c>
      <c r="AK14" s="72"/>
      <c r="AL14" s="72"/>
      <c r="AM14" s="72">
        <f t="shared" si="13"/>
        <v>0</v>
      </c>
      <c r="AN14" s="73">
        <f t="shared" si="14"/>
        <v>0</v>
      </c>
    </row>
    <row r="15" spans="1:40" s="74" customFormat="1" ht="18" customHeight="1">
      <c r="A15" s="70" t="s">
        <v>8</v>
      </c>
      <c r="B15" s="70"/>
      <c r="C15" s="71" t="s">
        <v>30</v>
      </c>
      <c r="D15" s="71"/>
      <c r="E15" s="71"/>
      <c r="F15" s="71">
        <f t="shared" si="3"/>
        <v>0</v>
      </c>
      <c r="G15" s="1">
        <v>200000</v>
      </c>
      <c r="H15" s="1"/>
      <c r="I15" s="1">
        <f t="shared" si="4"/>
        <v>200000</v>
      </c>
      <c r="J15" s="1"/>
      <c r="K15" s="1"/>
      <c r="L15" s="1">
        <f t="shared" si="5"/>
        <v>0</v>
      </c>
      <c r="M15" s="1"/>
      <c r="N15" s="1"/>
      <c r="O15" s="1">
        <f t="shared" si="6"/>
        <v>0</v>
      </c>
      <c r="P15" s="1"/>
      <c r="Q15" s="1"/>
      <c r="R15" s="1">
        <f t="shared" si="7"/>
        <v>0</v>
      </c>
      <c r="S15" s="1"/>
      <c r="T15" s="1"/>
      <c r="U15" s="1">
        <f t="shared" si="8"/>
        <v>0</v>
      </c>
      <c r="V15" s="1"/>
      <c r="W15" s="1"/>
      <c r="X15" s="1">
        <f t="shared" si="9"/>
        <v>0</v>
      </c>
      <c r="Y15" s="5">
        <f t="shared" si="0"/>
        <v>0</v>
      </c>
      <c r="Z15" s="5">
        <f t="shared" si="1"/>
        <v>0</v>
      </c>
      <c r="AA15" s="5">
        <f t="shared" si="2"/>
        <v>0</v>
      </c>
      <c r="AB15" s="3"/>
      <c r="AC15" s="3"/>
      <c r="AD15" s="3">
        <f t="shared" si="10"/>
        <v>0</v>
      </c>
      <c r="AE15" s="3"/>
      <c r="AF15" s="3"/>
      <c r="AG15" s="3">
        <f t="shared" si="11"/>
        <v>0</v>
      </c>
      <c r="AH15" s="72"/>
      <c r="AI15" s="72"/>
      <c r="AJ15" s="72">
        <f t="shared" si="12"/>
        <v>0</v>
      </c>
      <c r="AK15" s="72"/>
      <c r="AL15" s="72"/>
      <c r="AM15" s="72">
        <f t="shared" si="13"/>
        <v>0</v>
      </c>
      <c r="AN15" s="73">
        <f>F15+I15+L15+O15+U15+X15+AA15+AM15+R15</f>
        <v>200000</v>
      </c>
    </row>
    <row r="16" spans="1:40" s="74" customFormat="1" ht="18" customHeight="1">
      <c r="A16" s="70" t="s">
        <v>9</v>
      </c>
      <c r="B16" s="70"/>
      <c r="C16" s="71" t="s">
        <v>31</v>
      </c>
      <c r="D16" s="71"/>
      <c r="E16" s="71"/>
      <c r="F16" s="71">
        <f t="shared" si="3"/>
        <v>0</v>
      </c>
      <c r="G16" s="1"/>
      <c r="H16" s="1"/>
      <c r="I16" s="1">
        <f t="shared" si="4"/>
        <v>0</v>
      </c>
      <c r="J16" s="1"/>
      <c r="K16" s="1"/>
      <c r="L16" s="1">
        <f t="shared" si="5"/>
        <v>0</v>
      </c>
      <c r="M16" s="1"/>
      <c r="N16" s="1"/>
      <c r="O16" s="1">
        <f t="shared" si="6"/>
        <v>0</v>
      </c>
      <c r="P16" s="1"/>
      <c r="Q16" s="1"/>
      <c r="R16" s="1">
        <f t="shared" si="7"/>
        <v>0</v>
      </c>
      <c r="S16" s="1"/>
      <c r="T16" s="1"/>
      <c r="U16" s="1">
        <f t="shared" si="8"/>
        <v>0</v>
      </c>
      <c r="V16" s="1"/>
      <c r="W16" s="1"/>
      <c r="X16" s="1">
        <f t="shared" si="9"/>
        <v>0</v>
      </c>
      <c r="Y16" s="5">
        <f t="shared" si="0"/>
        <v>0</v>
      </c>
      <c r="Z16" s="5">
        <f t="shared" si="1"/>
        <v>0</v>
      </c>
      <c r="AA16" s="5">
        <f t="shared" si="2"/>
        <v>0</v>
      </c>
      <c r="AB16" s="3"/>
      <c r="AC16" s="3"/>
      <c r="AD16" s="3">
        <f t="shared" si="10"/>
        <v>0</v>
      </c>
      <c r="AE16" s="3"/>
      <c r="AF16" s="3"/>
      <c r="AG16" s="3">
        <f t="shared" si="11"/>
        <v>0</v>
      </c>
      <c r="AH16" s="72"/>
      <c r="AI16" s="72"/>
      <c r="AJ16" s="72">
        <f t="shared" si="12"/>
        <v>0</v>
      </c>
      <c r="AK16" s="72"/>
      <c r="AL16" s="72"/>
      <c r="AM16" s="72">
        <f t="shared" si="13"/>
        <v>0</v>
      </c>
      <c r="AN16" s="73">
        <f aca="true" t="shared" si="15" ref="AN16:AN36">F16+I16+L16+O16+U16+X16+AA16+AM16+R16</f>
        <v>0</v>
      </c>
    </row>
    <row r="17" spans="1:40" s="74" customFormat="1" ht="18" customHeight="1">
      <c r="A17" s="70" t="s">
        <v>10</v>
      </c>
      <c r="B17" s="70"/>
      <c r="C17" s="71" t="s">
        <v>32</v>
      </c>
      <c r="D17" s="71"/>
      <c r="E17" s="71"/>
      <c r="F17" s="71">
        <f t="shared" si="3"/>
        <v>0</v>
      </c>
      <c r="G17" s="1"/>
      <c r="H17" s="1"/>
      <c r="I17" s="1">
        <f t="shared" si="4"/>
        <v>0</v>
      </c>
      <c r="J17" s="1"/>
      <c r="K17" s="1"/>
      <c r="L17" s="1">
        <f t="shared" si="5"/>
        <v>0</v>
      </c>
      <c r="M17" s="1"/>
      <c r="N17" s="1"/>
      <c r="O17" s="1">
        <f t="shared" si="6"/>
        <v>0</v>
      </c>
      <c r="P17" s="1"/>
      <c r="Q17" s="1"/>
      <c r="R17" s="1">
        <f t="shared" si="7"/>
        <v>0</v>
      </c>
      <c r="S17" s="1"/>
      <c r="T17" s="1"/>
      <c r="U17" s="1">
        <f t="shared" si="8"/>
        <v>0</v>
      </c>
      <c r="V17" s="1"/>
      <c r="W17" s="1"/>
      <c r="X17" s="1">
        <f t="shared" si="9"/>
        <v>0</v>
      </c>
      <c r="Y17" s="5">
        <f t="shared" si="0"/>
        <v>0</v>
      </c>
      <c r="Z17" s="5">
        <f t="shared" si="1"/>
        <v>0</v>
      </c>
      <c r="AA17" s="5">
        <f t="shared" si="2"/>
        <v>0</v>
      </c>
      <c r="AB17" s="3"/>
      <c r="AC17" s="3"/>
      <c r="AD17" s="3">
        <f t="shared" si="10"/>
        <v>0</v>
      </c>
      <c r="AE17" s="3"/>
      <c r="AF17" s="3"/>
      <c r="AG17" s="3">
        <f t="shared" si="11"/>
        <v>0</v>
      </c>
      <c r="AH17" s="72"/>
      <c r="AI17" s="72"/>
      <c r="AJ17" s="72">
        <f t="shared" si="12"/>
        <v>0</v>
      </c>
      <c r="AK17" s="72"/>
      <c r="AL17" s="72"/>
      <c r="AM17" s="72">
        <f t="shared" si="13"/>
        <v>0</v>
      </c>
      <c r="AN17" s="73">
        <f t="shared" si="15"/>
        <v>0</v>
      </c>
    </row>
    <row r="18" spans="1:40" s="74" customFormat="1" ht="18" customHeight="1">
      <c r="A18" s="70" t="s">
        <v>11</v>
      </c>
      <c r="B18" s="70"/>
      <c r="C18" s="71" t="s">
        <v>33</v>
      </c>
      <c r="D18" s="71"/>
      <c r="E18" s="71"/>
      <c r="F18" s="71">
        <f t="shared" si="3"/>
        <v>0</v>
      </c>
      <c r="G18" s="1"/>
      <c r="H18" s="1"/>
      <c r="I18" s="1">
        <f t="shared" si="4"/>
        <v>0</v>
      </c>
      <c r="J18" s="1"/>
      <c r="K18" s="1"/>
      <c r="L18" s="1">
        <f t="shared" si="5"/>
        <v>0</v>
      </c>
      <c r="M18" s="1"/>
      <c r="N18" s="1"/>
      <c r="O18" s="1">
        <f t="shared" si="6"/>
        <v>0</v>
      </c>
      <c r="P18" s="1"/>
      <c r="Q18" s="1"/>
      <c r="R18" s="1">
        <f t="shared" si="7"/>
        <v>0</v>
      </c>
      <c r="S18" s="1"/>
      <c r="T18" s="1"/>
      <c r="U18" s="1">
        <f t="shared" si="8"/>
        <v>0</v>
      </c>
      <c r="V18" s="1"/>
      <c r="W18" s="1"/>
      <c r="X18" s="1">
        <f t="shared" si="9"/>
        <v>0</v>
      </c>
      <c r="Y18" s="5">
        <f t="shared" si="0"/>
        <v>0</v>
      </c>
      <c r="Z18" s="5">
        <f t="shared" si="1"/>
        <v>0</v>
      </c>
      <c r="AA18" s="5">
        <f t="shared" si="2"/>
        <v>0</v>
      </c>
      <c r="AB18" s="3"/>
      <c r="AC18" s="3"/>
      <c r="AD18" s="3">
        <f t="shared" si="10"/>
        <v>0</v>
      </c>
      <c r="AE18" s="3"/>
      <c r="AF18" s="3"/>
      <c r="AG18" s="3">
        <f t="shared" si="11"/>
        <v>0</v>
      </c>
      <c r="AH18" s="72"/>
      <c r="AI18" s="72"/>
      <c r="AJ18" s="72">
        <f t="shared" si="12"/>
        <v>0</v>
      </c>
      <c r="AK18" s="72"/>
      <c r="AL18" s="72"/>
      <c r="AM18" s="72">
        <f t="shared" si="13"/>
        <v>0</v>
      </c>
      <c r="AN18" s="73">
        <f t="shared" si="15"/>
        <v>0</v>
      </c>
    </row>
    <row r="19" spans="1:40" s="74" customFormat="1" ht="18" customHeight="1">
      <c r="A19" s="70" t="s">
        <v>12</v>
      </c>
      <c r="B19" s="70"/>
      <c r="C19" s="71" t="s">
        <v>34</v>
      </c>
      <c r="D19" s="71"/>
      <c r="E19" s="71"/>
      <c r="F19" s="71">
        <f t="shared" si="3"/>
        <v>0</v>
      </c>
      <c r="G19" s="1"/>
      <c r="H19" s="1"/>
      <c r="I19" s="1">
        <f t="shared" si="4"/>
        <v>0</v>
      </c>
      <c r="J19" s="1"/>
      <c r="K19" s="1"/>
      <c r="L19" s="1">
        <f t="shared" si="5"/>
        <v>0</v>
      </c>
      <c r="M19" s="1"/>
      <c r="N19" s="1"/>
      <c r="O19" s="1">
        <f t="shared" si="6"/>
        <v>0</v>
      </c>
      <c r="P19" s="1"/>
      <c r="Q19" s="1"/>
      <c r="R19" s="1">
        <f t="shared" si="7"/>
        <v>0</v>
      </c>
      <c r="S19" s="1"/>
      <c r="T19" s="1"/>
      <c r="U19" s="1">
        <f t="shared" si="8"/>
        <v>0</v>
      </c>
      <c r="V19" s="1"/>
      <c r="W19" s="1"/>
      <c r="X19" s="1">
        <f t="shared" si="9"/>
        <v>0</v>
      </c>
      <c r="Y19" s="5">
        <f t="shared" si="0"/>
        <v>0</v>
      </c>
      <c r="Z19" s="5">
        <f t="shared" si="1"/>
        <v>0</v>
      </c>
      <c r="AA19" s="5">
        <f t="shared" si="2"/>
        <v>0</v>
      </c>
      <c r="AB19" s="3"/>
      <c r="AC19" s="3"/>
      <c r="AD19" s="3">
        <f t="shared" si="10"/>
        <v>0</v>
      </c>
      <c r="AE19" s="3"/>
      <c r="AF19" s="3"/>
      <c r="AG19" s="3">
        <f t="shared" si="11"/>
        <v>0</v>
      </c>
      <c r="AH19" s="72"/>
      <c r="AI19" s="72"/>
      <c r="AJ19" s="72">
        <f t="shared" si="12"/>
        <v>0</v>
      </c>
      <c r="AK19" s="72"/>
      <c r="AL19" s="72"/>
      <c r="AM19" s="72">
        <f t="shared" si="13"/>
        <v>0</v>
      </c>
      <c r="AN19" s="73">
        <f t="shared" si="15"/>
        <v>0</v>
      </c>
    </row>
    <row r="20" spans="1:40" s="74" customFormat="1" ht="18" customHeight="1">
      <c r="A20" s="70" t="s">
        <v>13</v>
      </c>
      <c r="B20" s="70"/>
      <c r="C20" s="71" t="s">
        <v>35</v>
      </c>
      <c r="D20" s="71"/>
      <c r="E20" s="71"/>
      <c r="F20" s="71">
        <f t="shared" si="3"/>
        <v>0</v>
      </c>
      <c r="G20" s="1">
        <v>150000</v>
      </c>
      <c r="H20" s="1"/>
      <c r="I20" s="1">
        <f t="shared" si="4"/>
        <v>150000</v>
      </c>
      <c r="J20" s="1"/>
      <c r="K20" s="1"/>
      <c r="L20" s="1">
        <f t="shared" si="5"/>
        <v>0</v>
      </c>
      <c r="M20" s="1"/>
      <c r="N20" s="1"/>
      <c r="O20" s="1">
        <f t="shared" si="6"/>
        <v>0</v>
      </c>
      <c r="P20" s="1"/>
      <c r="Q20" s="1"/>
      <c r="R20" s="1">
        <f t="shared" si="7"/>
        <v>0</v>
      </c>
      <c r="S20" s="1"/>
      <c r="T20" s="1"/>
      <c r="U20" s="1">
        <f t="shared" si="8"/>
        <v>0</v>
      </c>
      <c r="V20" s="1"/>
      <c r="W20" s="1"/>
      <c r="X20" s="1">
        <f t="shared" si="9"/>
        <v>0</v>
      </c>
      <c r="Y20" s="5">
        <f t="shared" si="0"/>
        <v>0</v>
      </c>
      <c r="Z20" s="5">
        <f t="shared" si="1"/>
        <v>0</v>
      </c>
      <c r="AA20" s="5">
        <f t="shared" si="2"/>
        <v>0</v>
      </c>
      <c r="AB20" s="3"/>
      <c r="AC20" s="3"/>
      <c r="AD20" s="3">
        <f t="shared" si="10"/>
        <v>0</v>
      </c>
      <c r="AE20" s="3"/>
      <c r="AF20" s="3"/>
      <c r="AG20" s="3">
        <f t="shared" si="11"/>
        <v>0</v>
      </c>
      <c r="AH20" s="72"/>
      <c r="AI20" s="72"/>
      <c r="AJ20" s="72">
        <f t="shared" si="12"/>
        <v>0</v>
      </c>
      <c r="AK20" s="72"/>
      <c r="AL20" s="72"/>
      <c r="AM20" s="72">
        <f t="shared" si="13"/>
        <v>0</v>
      </c>
      <c r="AN20" s="73">
        <f t="shared" si="15"/>
        <v>150000</v>
      </c>
    </row>
    <row r="21" spans="1:40" s="74" customFormat="1" ht="18" customHeight="1">
      <c r="A21" s="70" t="s">
        <v>14</v>
      </c>
      <c r="B21" s="70"/>
      <c r="C21" s="71" t="s">
        <v>36</v>
      </c>
      <c r="D21" s="71"/>
      <c r="E21" s="71"/>
      <c r="F21" s="71">
        <f t="shared" si="3"/>
        <v>0</v>
      </c>
      <c r="G21" s="1"/>
      <c r="H21" s="1"/>
      <c r="I21" s="1">
        <f t="shared" si="4"/>
        <v>0</v>
      </c>
      <c r="J21" s="1"/>
      <c r="K21" s="1"/>
      <c r="L21" s="1">
        <f t="shared" si="5"/>
        <v>0</v>
      </c>
      <c r="M21" s="1"/>
      <c r="N21" s="1"/>
      <c r="O21" s="1">
        <f t="shared" si="6"/>
        <v>0</v>
      </c>
      <c r="P21" s="1"/>
      <c r="Q21" s="1"/>
      <c r="R21" s="1">
        <f t="shared" si="7"/>
        <v>0</v>
      </c>
      <c r="S21" s="1"/>
      <c r="T21" s="1"/>
      <c r="U21" s="1">
        <f t="shared" si="8"/>
        <v>0</v>
      </c>
      <c r="V21" s="1"/>
      <c r="W21" s="1"/>
      <c r="X21" s="1">
        <f t="shared" si="9"/>
        <v>0</v>
      </c>
      <c r="Y21" s="5">
        <f t="shared" si="0"/>
        <v>0</v>
      </c>
      <c r="Z21" s="5">
        <f t="shared" si="1"/>
        <v>0</v>
      </c>
      <c r="AA21" s="5">
        <f t="shared" si="2"/>
        <v>0</v>
      </c>
      <c r="AB21" s="3"/>
      <c r="AC21" s="3"/>
      <c r="AD21" s="3">
        <f t="shared" si="10"/>
        <v>0</v>
      </c>
      <c r="AE21" s="3"/>
      <c r="AF21" s="3"/>
      <c r="AG21" s="3">
        <f t="shared" si="11"/>
        <v>0</v>
      </c>
      <c r="AH21" s="72"/>
      <c r="AI21" s="72"/>
      <c r="AJ21" s="72">
        <f t="shared" si="12"/>
        <v>0</v>
      </c>
      <c r="AK21" s="72"/>
      <c r="AL21" s="72"/>
      <c r="AM21" s="72">
        <f t="shared" si="13"/>
        <v>0</v>
      </c>
      <c r="AN21" s="73">
        <f t="shared" si="15"/>
        <v>0</v>
      </c>
    </row>
    <row r="22" spans="1:40" s="74" customFormat="1" ht="18" customHeight="1">
      <c r="A22" s="70" t="s">
        <v>15</v>
      </c>
      <c r="B22" s="70"/>
      <c r="C22" s="71" t="s">
        <v>37</v>
      </c>
      <c r="D22" s="71"/>
      <c r="E22" s="71"/>
      <c r="F22" s="71">
        <f t="shared" si="3"/>
        <v>0</v>
      </c>
      <c r="G22" s="1"/>
      <c r="H22" s="1"/>
      <c r="I22" s="1">
        <f t="shared" si="4"/>
        <v>0</v>
      </c>
      <c r="J22" s="1"/>
      <c r="K22" s="1"/>
      <c r="L22" s="1">
        <f t="shared" si="5"/>
        <v>0</v>
      </c>
      <c r="M22" s="1"/>
      <c r="N22" s="1"/>
      <c r="O22" s="1">
        <f t="shared" si="6"/>
        <v>0</v>
      </c>
      <c r="P22" s="1"/>
      <c r="Q22" s="1"/>
      <c r="R22" s="1">
        <f t="shared" si="7"/>
        <v>0</v>
      </c>
      <c r="S22" s="1"/>
      <c r="T22" s="1"/>
      <c r="U22" s="1">
        <f t="shared" si="8"/>
        <v>0</v>
      </c>
      <c r="V22" s="1"/>
      <c r="W22" s="1"/>
      <c r="X22" s="1">
        <f t="shared" si="9"/>
        <v>0</v>
      </c>
      <c r="Y22" s="5">
        <f t="shared" si="0"/>
        <v>0</v>
      </c>
      <c r="Z22" s="5">
        <f t="shared" si="1"/>
        <v>0</v>
      </c>
      <c r="AA22" s="5">
        <f t="shared" si="2"/>
        <v>0</v>
      </c>
      <c r="AB22" s="3"/>
      <c r="AC22" s="3"/>
      <c r="AD22" s="3">
        <f t="shared" si="10"/>
        <v>0</v>
      </c>
      <c r="AE22" s="3"/>
      <c r="AF22" s="3"/>
      <c r="AG22" s="3">
        <f t="shared" si="11"/>
        <v>0</v>
      </c>
      <c r="AH22" s="72"/>
      <c r="AI22" s="72"/>
      <c r="AJ22" s="72">
        <f t="shared" si="12"/>
        <v>0</v>
      </c>
      <c r="AK22" s="72"/>
      <c r="AL22" s="72"/>
      <c r="AM22" s="72">
        <f t="shared" si="13"/>
        <v>0</v>
      </c>
      <c r="AN22" s="73">
        <f t="shared" si="15"/>
        <v>0</v>
      </c>
    </row>
    <row r="23" spans="1:40" s="74" customFormat="1" ht="18" customHeight="1">
      <c r="A23" s="70" t="s">
        <v>16</v>
      </c>
      <c r="B23" s="70"/>
      <c r="C23" s="71" t="s">
        <v>38</v>
      </c>
      <c r="D23" s="71"/>
      <c r="E23" s="71"/>
      <c r="F23" s="71">
        <f t="shared" si="3"/>
        <v>0</v>
      </c>
      <c r="G23" s="1"/>
      <c r="H23" s="1"/>
      <c r="I23" s="1">
        <f t="shared" si="4"/>
        <v>0</v>
      </c>
      <c r="J23" s="1"/>
      <c r="K23" s="1"/>
      <c r="L23" s="1">
        <f t="shared" si="5"/>
        <v>0</v>
      </c>
      <c r="M23" s="1"/>
      <c r="N23" s="1"/>
      <c r="O23" s="1">
        <f t="shared" si="6"/>
        <v>0</v>
      </c>
      <c r="P23" s="1"/>
      <c r="Q23" s="1"/>
      <c r="R23" s="1">
        <f t="shared" si="7"/>
        <v>0</v>
      </c>
      <c r="S23" s="1"/>
      <c r="T23" s="1"/>
      <c r="U23" s="1">
        <f t="shared" si="8"/>
        <v>0</v>
      </c>
      <c r="V23" s="1"/>
      <c r="W23" s="1"/>
      <c r="X23" s="1">
        <f t="shared" si="9"/>
        <v>0</v>
      </c>
      <c r="Y23" s="5">
        <f t="shared" si="0"/>
        <v>0</v>
      </c>
      <c r="Z23" s="5">
        <f t="shared" si="1"/>
        <v>0</v>
      </c>
      <c r="AA23" s="5">
        <f t="shared" si="2"/>
        <v>0</v>
      </c>
      <c r="AB23" s="3"/>
      <c r="AC23" s="3"/>
      <c r="AD23" s="3">
        <f t="shared" si="10"/>
        <v>0</v>
      </c>
      <c r="AE23" s="3"/>
      <c r="AF23" s="3"/>
      <c r="AG23" s="3">
        <f t="shared" si="11"/>
        <v>0</v>
      </c>
      <c r="AH23" s="72"/>
      <c r="AI23" s="72"/>
      <c r="AJ23" s="72">
        <f t="shared" si="12"/>
        <v>0</v>
      </c>
      <c r="AK23" s="72"/>
      <c r="AL23" s="72"/>
      <c r="AM23" s="72">
        <f t="shared" si="13"/>
        <v>0</v>
      </c>
      <c r="AN23" s="73">
        <f t="shared" si="15"/>
        <v>0</v>
      </c>
    </row>
    <row r="24" spans="1:40" s="74" customFormat="1" ht="18" customHeight="1">
      <c r="A24" s="70" t="s">
        <v>17</v>
      </c>
      <c r="B24" s="70"/>
      <c r="C24" s="71" t="s">
        <v>39</v>
      </c>
      <c r="D24" s="71"/>
      <c r="E24" s="71"/>
      <c r="F24" s="71">
        <f t="shared" si="3"/>
        <v>0</v>
      </c>
      <c r="G24" s="1">
        <v>150000</v>
      </c>
      <c r="H24" s="1"/>
      <c r="I24" s="1">
        <f t="shared" si="4"/>
        <v>150000</v>
      </c>
      <c r="J24" s="1"/>
      <c r="K24" s="1"/>
      <c r="L24" s="1">
        <f t="shared" si="5"/>
        <v>0</v>
      </c>
      <c r="M24" s="1"/>
      <c r="N24" s="1"/>
      <c r="O24" s="1">
        <f t="shared" si="6"/>
        <v>0</v>
      </c>
      <c r="P24" s="1"/>
      <c r="Q24" s="1"/>
      <c r="R24" s="1">
        <f t="shared" si="7"/>
        <v>0</v>
      </c>
      <c r="S24" s="1"/>
      <c r="T24" s="1"/>
      <c r="U24" s="1">
        <f t="shared" si="8"/>
        <v>0</v>
      </c>
      <c r="V24" s="1"/>
      <c r="W24" s="1"/>
      <c r="X24" s="1">
        <f t="shared" si="9"/>
        <v>0</v>
      </c>
      <c r="Y24" s="5">
        <f t="shared" si="0"/>
        <v>0</v>
      </c>
      <c r="Z24" s="5">
        <f t="shared" si="1"/>
        <v>0</v>
      </c>
      <c r="AA24" s="5">
        <f t="shared" si="2"/>
        <v>0</v>
      </c>
      <c r="AB24" s="3"/>
      <c r="AC24" s="3"/>
      <c r="AD24" s="3">
        <f t="shared" si="10"/>
        <v>0</v>
      </c>
      <c r="AE24" s="3"/>
      <c r="AF24" s="3"/>
      <c r="AG24" s="3">
        <f t="shared" si="11"/>
        <v>0</v>
      </c>
      <c r="AH24" s="72"/>
      <c r="AI24" s="72"/>
      <c r="AJ24" s="72">
        <f t="shared" si="12"/>
        <v>0</v>
      </c>
      <c r="AK24" s="72"/>
      <c r="AL24" s="72"/>
      <c r="AM24" s="72">
        <f t="shared" si="13"/>
        <v>0</v>
      </c>
      <c r="AN24" s="73">
        <f t="shared" si="15"/>
        <v>150000</v>
      </c>
    </row>
    <row r="25" spans="1:40" s="74" customFormat="1" ht="18" customHeight="1">
      <c r="A25" s="70" t="s">
        <v>18</v>
      </c>
      <c r="B25" s="70"/>
      <c r="C25" s="71" t="s">
        <v>40</v>
      </c>
      <c r="D25" s="71"/>
      <c r="E25" s="71"/>
      <c r="F25" s="71">
        <f t="shared" si="3"/>
        <v>0</v>
      </c>
      <c r="G25" s="1"/>
      <c r="H25" s="1"/>
      <c r="I25" s="1">
        <f t="shared" si="4"/>
        <v>0</v>
      </c>
      <c r="J25" s="1"/>
      <c r="K25" s="1"/>
      <c r="L25" s="1">
        <f t="shared" si="5"/>
        <v>0</v>
      </c>
      <c r="M25" s="1"/>
      <c r="N25" s="1"/>
      <c r="O25" s="1">
        <f t="shared" si="6"/>
        <v>0</v>
      </c>
      <c r="P25" s="1"/>
      <c r="Q25" s="1"/>
      <c r="R25" s="1">
        <f t="shared" si="7"/>
        <v>0</v>
      </c>
      <c r="S25" s="1"/>
      <c r="T25" s="1"/>
      <c r="U25" s="1">
        <f t="shared" si="8"/>
        <v>0</v>
      </c>
      <c r="V25" s="1"/>
      <c r="W25" s="1"/>
      <c r="X25" s="1">
        <f t="shared" si="9"/>
        <v>0</v>
      </c>
      <c r="Y25" s="5">
        <f t="shared" si="0"/>
        <v>0</v>
      </c>
      <c r="Z25" s="5">
        <f t="shared" si="1"/>
        <v>0</v>
      </c>
      <c r="AA25" s="5">
        <f t="shared" si="2"/>
        <v>0</v>
      </c>
      <c r="AB25" s="3"/>
      <c r="AC25" s="3"/>
      <c r="AD25" s="3">
        <f t="shared" si="10"/>
        <v>0</v>
      </c>
      <c r="AE25" s="3"/>
      <c r="AF25" s="3"/>
      <c r="AG25" s="3">
        <f t="shared" si="11"/>
        <v>0</v>
      </c>
      <c r="AH25" s="72"/>
      <c r="AI25" s="72"/>
      <c r="AJ25" s="72">
        <f t="shared" si="12"/>
        <v>0</v>
      </c>
      <c r="AK25" s="72"/>
      <c r="AL25" s="72"/>
      <c r="AM25" s="72">
        <f t="shared" si="13"/>
        <v>0</v>
      </c>
      <c r="AN25" s="73">
        <f t="shared" si="15"/>
        <v>0</v>
      </c>
    </row>
    <row r="26" spans="1:40" s="74" customFormat="1" ht="18" customHeight="1">
      <c r="A26" s="70" t="s">
        <v>19</v>
      </c>
      <c r="B26" s="70"/>
      <c r="C26" s="71" t="s">
        <v>41</v>
      </c>
      <c r="D26" s="71"/>
      <c r="E26" s="71"/>
      <c r="F26" s="71">
        <f t="shared" si="3"/>
        <v>0</v>
      </c>
      <c r="G26" s="1"/>
      <c r="H26" s="1"/>
      <c r="I26" s="1">
        <f t="shared" si="4"/>
        <v>0</v>
      </c>
      <c r="J26" s="1"/>
      <c r="K26" s="1"/>
      <c r="L26" s="1">
        <f t="shared" si="5"/>
        <v>0</v>
      </c>
      <c r="M26" s="1"/>
      <c r="N26" s="1"/>
      <c r="O26" s="1">
        <f t="shared" si="6"/>
        <v>0</v>
      </c>
      <c r="P26" s="1"/>
      <c r="Q26" s="1"/>
      <c r="R26" s="1">
        <f t="shared" si="7"/>
        <v>0</v>
      </c>
      <c r="S26" s="1"/>
      <c r="T26" s="1"/>
      <c r="U26" s="1">
        <f t="shared" si="8"/>
        <v>0</v>
      </c>
      <c r="V26" s="1"/>
      <c r="W26" s="1"/>
      <c r="X26" s="1">
        <f t="shared" si="9"/>
        <v>0</v>
      </c>
      <c r="Y26" s="5">
        <f t="shared" si="0"/>
        <v>0</v>
      </c>
      <c r="Z26" s="5">
        <f t="shared" si="1"/>
        <v>0</v>
      </c>
      <c r="AA26" s="5">
        <f t="shared" si="2"/>
        <v>0</v>
      </c>
      <c r="AB26" s="3"/>
      <c r="AC26" s="3"/>
      <c r="AD26" s="3">
        <f t="shared" si="10"/>
        <v>0</v>
      </c>
      <c r="AE26" s="3"/>
      <c r="AF26" s="3"/>
      <c r="AG26" s="3">
        <f t="shared" si="11"/>
        <v>0</v>
      </c>
      <c r="AH26" s="72"/>
      <c r="AI26" s="72"/>
      <c r="AJ26" s="72">
        <f t="shared" si="12"/>
        <v>0</v>
      </c>
      <c r="AK26" s="72"/>
      <c r="AL26" s="72"/>
      <c r="AM26" s="72">
        <f t="shared" si="13"/>
        <v>0</v>
      </c>
      <c r="AN26" s="73">
        <f t="shared" si="15"/>
        <v>0</v>
      </c>
    </row>
    <row r="27" spans="1:40" s="74" customFormat="1" ht="18" customHeight="1">
      <c r="A27" s="70" t="s">
        <v>20</v>
      </c>
      <c r="B27" s="70"/>
      <c r="C27" s="71" t="s">
        <v>42</v>
      </c>
      <c r="D27" s="71"/>
      <c r="E27" s="71"/>
      <c r="F27" s="71">
        <f t="shared" si="3"/>
        <v>0</v>
      </c>
      <c r="G27" s="1">
        <v>250000</v>
      </c>
      <c r="H27" s="1"/>
      <c r="I27" s="1">
        <f t="shared" si="4"/>
        <v>250000</v>
      </c>
      <c r="J27" s="1"/>
      <c r="K27" s="1"/>
      <c r="L27" s="1">
        <f t="shared" si="5"/>
        <v>0</v>
      </c>
      <c r="M27" s="1"/>
      <c r="N27" s="1"/>
      <c r="O27" s="1">
        <f t="shared" si="6"/>
        <v>0</v>
      </c>
      <c r="P27" s="1"/>
      <c r="Q27" s="1"/>
      <c r="R27" s="1">
        <f t="shared" si="7"/>
        <v>0</v>
      </c>
      <c r="S27" s="1"/>
      <c r="T27" s="1"/>
      <c r="U27" s="1">
        <f t="shared" si="8"/>
        <v>0</v>
      </c>
      <c r="V27" s="1"/>
      <c r="W27" s="1"/>
      <c r="X27" s="1">
        <f t="shared" si="9"/>
        <v>0</v>
      </c>
      <c r="Y27" s="5">
        <f t="shared" si="0"/>
        <v>0</v>
      </c>
      <c r="Z27" s="5">
        <f t="shared" si="1"/>
        <v>0</v>
      </c>
      <c r="AA27" s="5">
        <f t="shared" si="2"/>
        <v>0</v>
      </c>
      <c r="AB27" s="3"/>
      <c r="AC27" s="3"/>
      <c r="AD27" s="3">
        <f t="shared" si="10"/>
        <v>0</v>
      </c>
      <c r="AE27" s="3"/>
      <c r="AF27" s="3"/>
      <c r="AG27" s="3">
        <f t="shared" si="11"/>
        <v>0</v>
      </c>
      <c r="AH27" s="72"/>
      <c r="AI27" s="72"/>
      <c r="AJ27" s="72">
        <f t="shared" si="12"/>
        <v>0</v>
      </c>
      <c r="AK27" s="72"/>
      <c r="AL27" s="72"/>
      <c r="AM27" s="72">
        <f t="shared" si="13"/>
        <v>0</v>
      </c>
      <c r="AN27" s="73">
        <f t="shared" si="15"/>
        <v>250000</v>
      </c>
    </row>
    <row r="28" spans="1:40" s="74" customFormat="1" ht="18" customHeight="1">
      <c r="A28" s="70" t="s">
        <v>21</v>
      </c>
      <c r="B28" s="70"/>
      <c r="C28" s="71" t="s">
        <v>43</v>
      </c>
      <c r="D28" s="71"/>
      <c r="E28" s="71"/>
      <c r="F28" s="71">
        <f t="shared" si="3"/>
        <v>0</v>
      </c>
      <c r="G28" s="1"/>
      <c r="H28" s="1"/>
      <c r="I28" s="1">
        <f t="shared" si="4"/>
        <v>0</v>
      </c>
      <c r="J28" s="1"/>
      <c r="K28" s="1"/>
      <c r="L28" s="1">
        <f t="shared" si="5"/>
        <v>0</v>
      </c>
      <c r="M28" s="1"/>
      <c r="N28" s="1"/>
      <c r="O28" s="1">
        <f t="shared" si="6"/>
        <v>0</v>
      </c>
      <c r="P28" s="1"/>
      <c r="Q28" s="1"/>
      <c r="R28" s="1">
        <f t="shared" si="7"/>
        <v>0</v>
      </c>
      <c r="S28" s="1"/>
      <c r="T28" s="1"/>
      <c r="U28" s="1">
        <f t="shared" si="8"/>
        <v>0</v>
      </c>
      <c r="V28" s="1"/>
      <c r="W28" s="1"/>
      <c r="X28" s="1">
        <f t="shared" si="9"/>
        <v>0</v>
      </c>
      <c r="Y28" s="5">
        <f t="shared" si="0"/>
        <v>0</v>
      </c>
      <c r="Z28" s="5">
        <f t="shared" si="1"/>
        <v>0</v>
      </c>
      <c r="AA28" s="5">
        <f t="shared" si="2"/>
        <v>0</v>
      </c>
      <c r="AB28" s="3"/>
      <c r="AC28" s="3"/>
      <c r="AD28" s="3">
        <f t="shared" si="10"/>
        <v>0</v>
      </c>
      <c r="AE28" s="3"/>
      <c r="AF28" s="3"/>
      <c r="AG28" s="3">
        <f t="shared" si="11"/>
        <v>0</v>
      </c>
      <c r="AH28" s="72"/>
      <c r="AI28" s="72"/>
      <c r="AJ28" s="72">
        <f t="shared" si="12"/>
        <v>0</v>
      </c>
      <c r="AK28" s="72"/>
      <c r="AL28" s="72"/>
      <c r="AM28" s="72">
        <f t="shared" si="13"/>
        <v>0</v>
      </c>
      <c r="AN28" s="73">
        <f t="shared" si="15"/>
        <v>0</v>
      </c>
    </row>
    <row r="29" spans="1:40" s="74" customFormat="1" ht="24.75" customHeight="1">
      <c r="A29" s="70"/>
      <c r="B29" s="70"/>
      <c r="C29" s="77" t="s">
        <v>50</v>
      </c>
      <c r="D29" s="77"/>
      <c r="E29" s="77"/>
      <c r="F29" s="71">
        <f t="shared" si="3"/>
        <v>0</v>
      </c>
      <c r="G29" s="1"/>
      <c r="H29" s="1"/>
      <c r="I29" s="1">
        <f t="shared" si="4"/>
        <v>0</v>
      </c>
      <c r="J29" s="1"/>
      <c r="K29" s="1"/>
      <c r="L29" s="1">
        <f t="shared" si="5"/>
        <v>0</v>
      </c>
      <c r="M29" s="1"/>
      <c r="N29" s="1"/>
      <c r="O29" s="1">
        <f t="shared" si="6"/>
        <v>0</v>
      </c>
      <c r="P29" s="1"/>
      <c r="Q29" s="1"/>
      <c r="R29" s="1">
        <f t="shared" si="7"/>
        <v>0</v>
      </c>
      <c r="S29" s="1"/>
      <c r="T29" s="1"/>
      <c r="U29" s="1">
        <f t="shared" si="8"/>
        <v>0</v>
      </c>
      <c r="V29" s="1"/>
      <c r="W29" s="1"/>
      <c r="X29" s="1">
        <f t="shared" si="9"/>
        <v>0</v>
      </c>
      <c r="Y29" s="5">
        <f t="shared" si="0"/>
        <v>0</v>
      </c>
      <c r="Z29" s="5">
        <f t="shared" si="1"/>
        <v>0</v>
      </c>
      <c r="AA29" s="5">
        <f t="shared" si="2"/>
        <v>0</v>
      </c>
      <c r="AB29" s="4"/>
      <c r="AC29" s="4"/>
      <c r="AD29" s="3">
        <f t="shared" si="10"/>
        <v>0</v>
      </c>
      <c r="AE29" s="4"/>
      <c r="AF29" s="4"/>
      <c r="AG29" s="3">
        <f t="shared" si="11"/>
        <v>0</v>
      </c>
      <c r="AH29" s="1"/>
      <c r="AI29" s="1"/>
      <c r="AJ29" s="72">
        <f t="shared" si="12"/>
        <v>0</v>
      </c>
      <c r="AK29" s="1"/>
      <c r="AL29" s="1"/>
      <c r="AM29" s="72">
        <f t="shared" si="13"/>
        <v>0</v>
      </c>
      <c r="AN29" s="73">
        <f t="shared" si="15"/>
        <v>0</v>
      </c>
    </row>
    <row r="30" spans="2:40" s="74" customFormat="1" ht="42" customHeight="1">
      <c r="B30" s="7"/>
      <c r="C30" s="7" t="s">
        <v>47</v>
      </c>
      <c r="D30" s="78">
        <f>SUM(D9:D29)</f>
        <v>0</v>
      </c>
      <c r="E30" s="78">
        <f>SUM(E9:E29)</f>
        <v>0</v>
      </c>
      <c r="F30" s="71">
        <f t="shared" si="3"/>
        <v>0</v>
      </c>
      <c r="G30" s="78">
        <f>SUM(G9:G29)</f>
        <v>880000</v>
      </c>
      <c r="H30" s="78">
        <f>SUM(H9:H29)</f>
        <v>0</v>
      </c>
      <c r="I30" s="1">
        <f t="shared" si="4"/>
        <v>880000</v>
      </c>
      <c r="J30" s="78">
        <f>SUM(J9:J29)</f>
        <v>0</v>
      </c>
      <c r="K30" s="78">
        <f>SUM(K9:K29)</f>
        <v>0</v>
      </c>
      <c r="L30" s="1">
        <f t="shared" si="5"/>
        <v>0</v>
      </c>
      <c r="M30" s="78">
        <f>SUM(M9:M29)</f>
        <v>0</v>
      </c>
      <c r="N30" s="78">
        <f>SUM(N9:N29)</f>
        <v>0</v>
      </c>
      <c r="O30" s="1">
        <f t="shared" si="6"/>
        <v>0</v>
      </c>
      <c r="P30" s="78">
        <f>SUM(P9:P29)</f>
        <v>0</v>
      </c>
      <c r="Q30" s="78">
        <f>SUM(Q9:Q29)</f>
        <v>0</v>
      </c>
      <c r="R30" s="1">
        <f t="shared" si="7"/>
        <v>0</v>
      </c>
      <c r="S30" s="78">
        <f>SUM(S9:S29)</f>
        <v>0</v>
      </c>
      <c r="T30" s="78">
        <f>SUM(T9:T29)</f>
        <v>0</v>
      </c>
      <c r="U30" s="1">
        <f t="shared" si="8"/>
        <v>0</v>
      </c>
      <c r="V30" s="78">
        <f>SUM(V9:V29)</f>
        <v>0</v>
      </c>
      <c r="W30" s="78">
        <f>SUM(W9:W29)</f>
        <v>0</v>
      </c>
      <c r="X30" s="1">
        <f t="shared" si="9"/>
        <v>0</v>
      </c>
      <c r="Y30" s="5">
        <f t="shared" si="0"/>
        <v>0</v>
      </c>
      <c r="Z30" s="5">
        <f t="shared" si="1"/>
        <v>0</v>
      </c>
      <c r="AA30" s="5">
        <f t="shared" si="2"/>
        <v>0</v>
      </c>
      <c r="AB30" s="6">
        <f>SUM(AB9:AB29)</f>
        <v>0</v>
      </c>
      <c r="AC30" s="6">
        <f>SUM(AC9:AC29)</f>
        <v>0</v>
      </c>
      <c r="AD30" s="3">
        <f t="shared" si="10"/>
        <v>0</v>
      </c>
      <c r="AE30" s="6">
        <f>SUM(AE9:AE29)</f>
        <v>0</v>
      </c>
      <c r="AF30" s="6">
        <f>SUM(AF9:AF29)</f>
        <v>0</v>
      </c>
      <c r="AG30" s="3">
        <f t="shared" si="11"/>
        <v>0</v>
      </c>
      <c r="AH30" s="6">
        <f>SUM(AH9:AH29)</f>
        <v>0</v>
      </c>
      <c r="AI30" s="6">
        <f>SUM(AI9:AI29)</f>
        <v>0</v>
      </c>
      <c r="AJ30" s="72">
        <f t="shared" si="12"/>
        <v>0</v>
      </c>
      <c r="AK30" s="6">
        <f>SUM(AK9:AK29)</f>
        <v>0</v>
      </c>
      <c r="AL30" s="6">
        <f>SUM(AL9:AL29)</f>
        <v>0</v>
      </c>
      <c r="AM30" s="72">
        <f t="shared" si="13"/>
        <v>0</v>
      </c>
      <c r="AN30" s="73">
        <f t="shared" si="15"/>
        <v>880000</v>
      </c>
    </row>
    <row r="31" spans="1:40" s="74" customFormat="1" ht="18.75" customHeight="1">
      <c r="A31" s="79"/>
      <c r="B31" s="79"/>
      <c r="C31" s="7" t="s">
        <v>44</v>
      </c>
      <c r="D31" s="80"/>
      <c r="E31" s="80"/>
      <c r="F31" s="71">
        <f t="shared" si="3"/>
        <v>0</v>
      </c>
      <c r="G31" s="1"/>
      <c r="H31" s="1"/>
      <c r="I31" s="1">
        <f t="shared" si="4"/>
        <v>0</v>
      </c>
      <c r="J31" s="1"/>
      <c r="K31" s="1"/>
      <c r="L31" s="1">
        <f t="shared" si="5"/>
        <v>0</v>
      </c>
      <c r="M31" s="1"/>
      <c r="N31" s="1"/>
      <c r="O31" s="1">
        <f t="shared" si="6"/>
        <v>0</v>
      </c>
      <c r="P31" s="1"/>
      <c r="Q31" s="1"/>
      <c r="R31" s="1">
        <f t="shared" si="7"/>
        <v>0</v>
      </c>
      <c r="S31" s="1"/>
      <c r="T31" s="1"/>
      <c r="U31" s="1">
        <f t="shared" si="8"/>
        <v>0</v>
      </c>
      <c r="V31" s="1"/>
      <c r="W31" s="1"/>
      <c r="X31" s="1">
        <f t="shared" si="9"/>
        <v>0</v>
      </c>
      <c r="Y31" s="5">
        <f t="shared" si="0"/>
        <v>0</v>
      </c>
      <c r="Z31" s="5">
        <f t="shared" si="1"/>
        <v>0</v>
      </c>
      <c r="AA31" s="5">
        <f t="shared" si="2"/>
        <v>0</v>
      </c>
      <c r="AB31" s="4"/>
      <c r="AC31" s="4"/>
      <c r="AD31" s="3">
        <f t="shared" si="10"/>
        <v>0</v>
      </c>
      <c r="AE31" s="4"/>
      <c r="AF31" s="4"/>
      <c r="AG31" s="3">
        <f t="shared" si="11"/>
        <v>0</v>
      </c>
      <c r="AH31" s="4"/>
      <c r="AI31" s="4"/>
      <c r="AJ31" s="72">
        <f t="shared" si="12"/>
        <v>0</v>
      </c>
      <c r="AK31" s="4"/>
      <c r="AL31" s="4">
        <v>2803950</v>
      </c>
      <c r="AM31" s="72">
        <f t="shared" si="13"/>
        <v>2803950</v>
      </c>
      <c r="AN31" s="73">
        <f t="shared" si="15"/>
        <v>2803950</v>
      </c>
    </row>
    <row r="32" spans="1:40" s="74" customFormat="1" ht="33.75" customHeight="1">
      <c r="A32" s="79"/>
      <c r="B32" s="79"/>
      <c r="C32" s="7" t="s">
        <v>45</v>
      </c>
      <c r="D32" s="80"/>
      <c r="E32" s="80"/>
      <c r="F32" s="71">
        <f t="shared" si="3"/>
        <v>0</v>
      </c>
      <c r="G32" s="1"/>
      <c r="H32" s="1"/>
      <c r="I32" s="1">
        <f t="shared" si="4"/>
        <v>0</v>
      </c>
      <c r="J32" s="1"/>
      <c r="K32" s="1"/>
      <c r="L32" s="1">
        <f t="shared" si="5"/>
        <v>0</v>
      </c>
      <c r="M32" s="1"/>
      <c r="N32" s="1"/>
      <c r="O32" s="1">
        <f t="shared" si="6"/>
        <v>0</v>
      </c>
      <c r="P32" s="1"/>
      <c r="Q32" s="1"/>
      <c r="R32" s="1">
        <f t="shared" si="7"/>
        <v>0</v>
      </c>
      <c r="S32" s="1"/>
      <c r="T32" s="1">
        <v>1500000</v>
      </c>
      <c r="U32" s="1">
        <f t="shared" si="8"/>
        <v>1500000</v>
      </c>
      <c r="V32" s="1"/>
      <c r="W32" s="1"/>
      <c r="X32" s="1">
        <f t="shared" si="9"/>
        <v>0</v>
      </c>
      <c r="Y32" s="5">
        <f t="shared" si="0"/>
        <v>97060</v>
      </c>
      <c r="Z32" s="5">
        <f t="shared" si="1"/>
        <v>0</v>
      </c>
      <c r="AA32" s="5">
        <f t="shared" si="2"/>
        <v>97060</v>
      </c>
      <c r="AB32" s="4"/>
      <c r="AC32" s="4"/>
      <c r="AD32" s="3">
        <f t="shared" si="10"/>
        <v>0</v>
      </c>
      <c r="AE32" s="4"/>
      <c r="AF32" s="4"/>
      <c r="AG32" s="3">
        <f t="shared" si="11"/>
        <v>0</v>
      </c>
      <c r="AH32" s="4">
        <v>97060</v>
      </c>
      <c r="AI32" s="4"/>
      <c r="AJ32" s="72">
        <f t="shared" si="12"/>
        <v>97060</v>
      </c>
      <c r="AK32" s="4"/>
      <c r="AL32" s="4"/>
      <c r="AM32" s="72">
        <f t="shared" si="13"/>
        <v>0</v>
      </c>
      <c r="AN32" s="73">
        <f t="shared" si="15"/>
        <v>1597060</v>
      </c>
    </row>
    <row r="33" spans="1:40" s="74" customFormat="1" ht="30.75" customHeight="1">
      <c r="A33" s="70"/>
      <c r="B33" s="70"/>
      <c r="C33" s="81" t="s">
        <v>66</v>
      </c>
      <c r="D33" s="82">
        <v>2644191</v>
      </c>
      <c r="E33" s="82"/>
      <c r="F33" s="71">
        <f t="shared" si="3"/>
        <v>2644191</v>
      </c>
      <c r="G33" s="1"/>
      <c r="H33" s="1"/>
      <c r="I33" s="1">
        <f t="shared" si="4"/>
        <v>0</v>
      </c>
      <c r="J33" s="1">
        <v>12489600</v>
      </c>
      <c r="K33" s="1"/>
      <c r="L33" s="1">
        <f t="shared" si="5"/>
        <v>12489600</v>
      </c>
      <c r="M33" s="1">
        <v>186520</v>
      </c>
      <c r="N33" s="1"/>
      <c r="O33" s="1">
        <f t="shared" si="6"/>
        <v>186520</v>
      </c>
      <c r="P33" s="1"/>
      <c r="Q33" s="1"/>
      <c r="R33" s="1">
        <f t="shared" si="7"/>
        <v>0</v>
      </c>
      <c r="S33" s="1"/>
      <c r="T33" s="1"/>
      <c r="U33" s="1">
        <f t="shared" si="8"/>
        <v>0</v>
      </c>
      <c r="V33" s="1">
        <v>60000</v>
      </c>
      <c r="W33" s="1"/>
      <c r="X33" s="1">
        <f t="shared" si="9"/>
        <v>60000</v>
      </c>
      <c r="Y33" s="5">
        <f t="shared" si="0"/>
        <v>354306</v>
      </c>
      <c r="Z33" s="5">
        <f t="shared" si="1"/>
        <v>0</v>
      </c>
      <c r="AA33" s="5">
        <f t="shared" si="2"/>
        <v>354306</v>
      </c>
      <c r="AB33" s="4">
        <v>80000</v>
      </c>
      <c r="AC33" s="4"/>
      <c r="AD33" s="3">
        <f t="shared" si="10"/>
        <v>80000</v>
      </c>
      <c r="AE33" s="4">
        <v>274306</v>
      </c>
      <c r="AF33" s="4"/>
      <c r="AG33" s="3">
        <f t="shared" si="11"/>
        <v>274306</v>
      </c>
      <c r="AH33" s="1"/>
      <c r="AI33" s="1"/>
      <c r="AJ33" s="72">
        <f t="shared" si="12"/>
        <v>0</v>
      </c>
      <c r="AK33" s="1"/>
      <c r="AL33" s="1"/>
      <c r="AM33" s="72">
        <f t="shared" si="13"/>
        <v>0</v>
      </c>
      <c r="AN33" s="73">
        <f t="shared" si="15"/>
        <v>15734617</v>
      </c>
    </row>
    <row r="34" spans="1:40" s="74" customFormat="1" ht="30.75" customHeight="1">
      <c r="A34" s="70"/>
      <c r="B34" s="70"/>
      <c r="C34" s="81" t="s">
        <v>48</v>
      </c>
      <c r="D34" s="83"/>
      <c r="E34" s="83"/>
      <c r="F34" s="71">
        <f t="shared" si="3"/>
        <v>0</v>
      </c>
      <c r="G34" s="1"/>
      <c r="H34" s="1"/>
      <c r="I34" s="1">
        <f t="shared" si="4"/>
        <v>0</v>
      </c>
      <c r="J34" s="1"/>
      <c r="K34" s="1"/>
      <c r="L34" s="1">
        <f t="shared" si="5"/>
        <v>0</v>
      </c>
      <c r="M34" s="1"/>
      <c r="N34" s="1"/>
      <c r="O34" s="1">
        <f t="shared" si="6"/>
        <v>0</v>
      </c>
      <c r="P34" s="1"/>
      <c r="Q34" s="1"/>
      <c r="R34" s="1">
        <f t="shared" si="7"/>
        <v>0</v>
      </c>
      <c r="S34" s="1"/>
      <c r="T34" s="1"/>
      <c r="U34" s="1">
        <f t="shared" si="8"/>
        <v>0</v>
      </c>
      <c r="V34" s="1"/>
      <c r="W34" s="1"/>
      <c r="X34" s="1">
        <f t="shared" si="9"/>
        <v>0</v>
      </c>
      <c r="Y34" s="5">
        <f t="shared" si="0"/>
        <v>0</v>
      </c>
      <c r="Z34" s="5">
        <f t="shared" si="1"/>
        <v>0</v>
      </c>
      <c r="AA34" s="5">
        <f t="shared" si="2"/>
        <v>0</v>
      </c>
      <c r="AB34" s="4"/>
      <c r="AC34" s="4"/>
      <c r="AD34" s="3">
        <f t="shared" si="10"/>
        <v>0</v>
      </c>
      <c r="AE34" s="4"/>
      <c r="AF34" s="4"/>
      <c r="AG34" s="3">
        <f t="shared" si="11"/>
        <v>0</v>
      </c>
      <c r="AH34" s="1"/>
      <c r="AI34" s="1"/>
      <c r="AJ34" s="72">
        <f t="shared" si="12"/>
        <v>0</v>
      </c>
      <c r="AK34" s="1"/>
      <c r="AL34" s="1"/>
      <c r="AM34" s="72">
        <f t="shared" si="13"/>
        <v>0</v>
      </c>
      <c r="AN34" s="73">
        <f t="shared" si="15"/>
        <v>0</v>
      </c>
    </row>
    <row r="35" spans="1:40" s="74" customFormat="1" ht="30.75" customHeight="1">
      <c r="A35" s="70"/>
      <c r="B35" s="70"/>
      <c r="C35" s="83" t="s">
        <v>49</v>
      </c>
      <c r="D35" s="83"/>
      <c r="E35" s="83"/>
      <c r="F35" s="71">
        <f t="shared" si="3"/>
        <v>0</v>
      </c>
      <c r="G35" s="1"/>
      <c r="H35" s="1"/>
      <c r="I35" s="1">
        <f t="shared" si="4"/>
        <v>0</v>
      </c>
      <c r="J35" s="1"/>
      <c r="K35" s="1"/>
      <c r="L35" s="1">
        <f t="shared" si="5"/>
        <v>0</v>
      </c>
      <c r="M35" s="1"/>
      <c r="N35" s="1"/>
      <c r="O35" s="1">
        <f t="shared" si="6"/>
        <v>0</v>
      </c>
      <c r="P35" s="1"/>
      <c r="Q35" s="1">
        <v>200000</v>
      </c>
      <c r="R35" s="1">
        <f t="shared" si="7"/>
        <v>200000</v>
      </c>
      <c r="S35" s="1"/>
      <c r="T35" s="1"/>
      <c r="U35" s="1">
        <f t="shared" si="8"/>
        <v>0</v>
      </c>
      <c r="V35" s="1"/>
      <c r="W35" s="1"/>
      <c r="X35" s="1">
        <f t="shared" si="9"/>
        <v>0</v>
      </c>
      <c r="Y35" s="5">
        <f t="shared" si="0"/>
        <v>0</v>
      </c>
      <c r="Z35" s="5">
        <f t="shared" si="1"/>
        <v>0</v>
      </c>
      <c r="AA35" s="5">
        <f t="shared" si="2"/>
        <v>0</v>
      </c>
      <c r="AB35" s="4"/>
      <c r="AC35" s="4"/>
      <c r="AD35" s="3">
        <f t="shared" si="10"/>
        <v>0</v>
      </c>
      <c r="AE35" s="4"/>
      <c r="AF35" s="4"/>
      <c r="AG35" s="3">
        <f t="shared" si="11"/>
        <v>0</v>
      </c>
      <c r="AH35" s="1"/>
      <c r="AI35" s="1"/>
      <c r="AJ35" s="72">
        <f t="shared" si="12"/>
        <v>0</v>
      </c>
      <c r="AK35" s="1"/>
      <c r="AL35" s="1"/>
      <c r="AM35" s="72">
        <f t="shared" si="13"/>
        <v>0</v>
      </c>
      <c r="AN35" s="73">
        <f t="shared" si="15"/>
        <v>200000</v>
      </c>
    </row>
    <row r="36" spans="2:40" s="84" customFormat="1" ht="21" customHeight="1">
      <c r="B36" s="85"/>
      <c r="C36" s="86" t="s">
        <v>0</v>
      </c>
      <c r="D36" s="2">
        <f>D30+D33+D31+D32+D34+D35</f>
        <v>2644191</v>
      </c>
      <c r="E36" s="2">
        <f>E30+E33+E31+E32+E34+E35</f>
        <v>0</v>
      </c>
      <c r="F36" s="71">
        <f t="shared" si="3"/>
        <v>2644191</v>
      </c>
      <c r="G36" s="2">
        <f>G30+G33+G31+G32+G34+G35</f>
        <v>880000</v>
      </c>
      <c r="H36" s="2">
        <f>H30+H33+H31+H32+H34+H35</f>
        <v>0</v>
      </c>
      <c r="I36" s="1">
        <f t="shared" si="4"/>
        <v>880000</v>
      </c>
      <c r="J36" s="2">
        <f>J30+J33+J31+J32+J34+J35</f>
        <v>12489600</v>
      </c>
      <c r="K36" s="2">
        <f>K30+K33+K31+K32+K34+K35</f>
        <v>0</v>
      </c>
      <c r="L36" s="1">
        <f t="shared" si="5"/>
        <v>12489600</v>
      </c>
      <c r="M36" s="49">
        <f>M30+M33+M31+M32+M34+M35</f>
        <v>186520</v>
      </c>
      <c r="N36" s="49">
        <f>N30+N33+N31+N32+N34+N35</f>
        <v>0</v>
      </c>
      <c r="O36" s="78">
        <f t="shared" si="6"/>
        <v>186520</v>
      </c>
      <c r="P36" s="49">
        <f>P30+P33+P31+P32+P34+P35</f>
        <v>0</v>
      </c>
      <c r="Q36" s="49">
        <f>Q30+Q33+Q31+Q32+Q34+Q35</f>
        <v>200000</v>
      </c>
      <c r="R36" s="78">
        <f t="shared" si="7"/>
        <v>200000</v>
      </c>
      <c r="S36" s="49">
        <f>S30+S33+S31+S32+S34+S35</f>
        <v>0</v>
      </c>
      <c r="T36" s="49">
        <f>T30+T33+T31+T32+T34+T35</f>
        <v>1500000</v>
      </c>
      <c r="U36" s="78">
        <f t="shared" si="8"/>
        <v>1500000</v>
      </c>
      <c r="V36" s="49">
        <f>V30+V33+V31+V32+V34+V35</f>
        <v>60000</v>
      </c>
      <c r="W36" s="49">
        <f>W30+W33+W31+W32+W34+W35</f>
        <v>0</v>
      </c>
      <c r="X36" s="78">
        <f t="shared" si="9"/>
        <v>60000</v>
      </c>
      <c r="Y36" s="6">
        <f t="shared" si="0"/>
        <v>451366</v>
      </c>
      <c r="Z36" s="6">
        <f t="shared" si="1"/>
        <v>0</v>
      </c>
      <c r="AA36" s="6">
        <f t="shared" si="2"/>
        <v>451366</v>
      </c>
      <c r="AB36" s="6">
        <f>AB30+AB33+AB31+AB32+AB34+AB35</f>
        <v>80000</v>
      </c>
      <c r="AC36" s="6">
        <f>AC30+AC33+AC31+AC32+AC34+AC35</f>
        <v>0</v>
      </c>
      <c r="AD36" s="3">
        <f t="shared" si="10"/>
        <v>80000</v>
      </c>
      <c r="AE36" s="6">
        <f>AE30+AE33+AE31+AE32+AE34+AE35</f>
        <v>274306</v>
      </c>
      <c r="AF36" s="6">
        <f>AF30+AF33+AF31+AF32+AF34+AF35</f>
        <v>0</v>
      </c>
      <c r="AG36" s="3">
        <f t="shared" si="11"/>
        <v>274306</v>
      </c>
      <c r="AH36" s="6">
        <f>AH30+AH33+AH31+AH32+AH34+AH35</f>
        <v>97060</v>
      </c>
      <c r="AI36" s="6">
        <f>AI30+AI33+AI31+AI32+AI34+AI35</f>
        <v>0</v>
      </c>
      <c r="AJ36" s="87">
        <f t="shared" si="12"/>
        <v>97060</v>
      </c>
      <c r="AK36" s="6">
        <f>AK30+AK33+AK31+AK32+AK34+AK35</f>
        <v>0</v>
      </c>
      <c r="AL36" s="6">
        <f>AL30+AL33+AL31+AL32+AL34+AL35</f>
        <v>2803950</v>
      </c>
      <c r="AM36" s="87">
        <f t="shared" si="13"/>
        <v>2803950</v>
      </c>
      <c r="AN36" s="78">
        <f t="shared" si="15"/>
        <v>21215627</v>
      </c>
    </row>
    <row r="37" spans="1:40" s="84" customFormat="1" ht="15" customHeight="1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90"/>
    </row>
    <row r="38" spans="1:40" s="92" customFormat="1" ht="50.25" customHeight="1">
      <c r="A38" s="91"/>
      <c r="B38" s="91"/>
      <c r="AE38" s="94" t="s">
        <v>74</v>
      </c>
      <c r="AF38" s="94"/>
      <c r="AG38" s="93"/>
      <c r="AJ38" s="95"/>
      <c r="AK38" s="95"/>
      <c r="AL38" s="95"/>
      <c r="AM38" s="95"/>
      <c r="AN38" s="95" t="s">
        <v>75</v>
      </c>
    </row>
    <row r="39" spans="3:40" ht="19.5" customHeight="1" hidden="1">
      <c r="C39" s="96"/>
      <c r="D39" s="96"/>
      <c r="E39" s="96"/>
      <c r="F39" s="96"/>
      <c r="G39" s="96"/>
      <c r="H39" s="96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</row>
    <row r="40" spans="1:40" s="8" customFormat="1" ht="36.75" customHeight="1">
      <c r="A40" s="99"/>
      <c r="B40" s="99"/>
      <c r="E40" s="9"/>
      <c r="F40" s="9"/>
      <c r="G40" s="9">
        <v>10</v>
      </c>
      <c r="H40" s="9"/>
      <c r="I40" s="9"/>
      <c r="J40" s="9"/>
      <c r="K40" s="9"/>
      <c r="L40" s="9"/>
      <c r="N40" s="9"/>
      <c r="O40" s="9"/>
      <c r="P40" s="9">
        <v>11</v>
      </c>
      <c r="Q40" s="9"/>
      <c r="R40" s="9"/>
      <c r="S40" s="9"/>
      <c r="T40" s="9"/>
      <c r="U40" s="9"/>
      <c r="V40" s="9"/>
      <c r="W40" s="9"/>
      <c r="X40" s="9"/>
      <c r="Y40" s="9">
        <v>12</v>
      </c>
      <c r="Z40" s="9"/>
      <c r="AA40" s="9"/>
      <c r="AB40" s="9"/>
      <c r="AC40" s="9"/>
      <c r="AD40" s="9"/>
      <c r="AE40" s="9"/>
      <c r="AF40" s="9"/>
      <c r="AG40" s="9"/>
      <c r="AI40" s="9">
        <v>13</v>
      </c>
      <c r="AJ40" s="9"/>
      <c r="AK40" s="9"/>
      <c r="AL40" s="9"/>
      <c r="AM40" s="9"/>
      <c r="AN40" s="9"/>
    </row>
    <row r="41" spans="3:40" ht="15.75"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</row>
    <row r="42" spans="9:39" ht="15.75"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</row>
    <row r="47" ht="15.75">
      <c r="AN47" s="101"/>
    </row>
  </sheetData>
  <sheetProtection/>
  <mergeCells count="45">
    <mergeCell ref="AE2:AM2"/>
    <mergeCell ref="V2:AD2"/>
    <mergeCell ref="V3:AD3"/>
    <mergeCell ref="V4:AD4"/>
    <mergeCell ref="M2:U2"/>
    <mergeCell ref="M3:U3"/>
    <mergeCell ref="M4:U4"/>
    <mergeCell ref="AN2:AN8"/>
    <mergeCell ref="M5:O6"/>
    <mergeCell ref="M7:O7"/>
    <mergeCell ref="V5:X6"/>
    <mergeCell ref="V7:X7"/>
    <mergeCell ref="P7:R7"/>
    <mergeCell ref="P5:R6"/>
    <mergeCell ref="AB5:AD5"/>
    <mergeCell ref="AB6:AD6"/>
    <mergeCell ref="AB7:AD7"/>
    <mergeCell ref="Y5:AA6"/>
    <mergeCell ref="Y7:AA7"/>
    <mergeCell ref="A2:A7"/>
    <mergeCell ref="D7:F7"/>
    <mergeCell ref="J4:L4"/>
    <mergeCell ref="J3:L3"/>
    <mergeCell ref="D2:L2"/>
    <mergeCell ref="AE38:AF38"/>
    <mergeCell ref="B2:B7"/>
    <mergeCell ref="AE6:AG6"/>
    <mergeCell ref="C41:AN41"/>
    <mergeCell ref="C2:C7"/>
    <mergeCell ref="D4:F6"/>
    <mergeCell ref="G4:I6"/>
    <mergeCell ref="G7:I7"/>
    <mergeCell ref="J5:L6"/>
    <mergeCell ref="AE3:AM3"/>
    <mergeCell ref="D3:I3"/>
    <mergeCell ref="J7:L7"/>
    <mergeCell ref="AH7:AJ7"/>
    <mergeCell ref="AE7:AG7"/>
    <mergeCell ref="AH6:AJ6"/>
    <mergeCell ref="AE4:AM4"/>
    <mergeCell ref="AE5:AJ5"/>
    <mergeCell ref="S5:U6"/>
    <mergeCell ref="S7:U7"/>
    <mergeCell ref="AK7:AM7"/>
    <mergeCell ref="AK5:AM6"/>
  </mergeCells>
  <printOptions/>
  <pageMargins left="0.7874015748031497" right="0.7874015748031497" top="1.2" bottom="0.27" header="0.5118110236220472" footer="0.29"/>
  <pageSetup horizontalDpi="600" verticalDpi="600" orientation="landscape" paperSize="9" scale="54" r:id="rId1"/>
  <colBreaks count="2" manualBreakCount="2">
    <brk id="21" min="1" max="39" man="1"/>
    <brk id="30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2019-02-14T16:17:17Z</cp:lastPrinted>
  <dcterms:created xsi:type="dcterms:W3CDTF">2000-04-21T05:48:10Z</dcterms:created>
  <dcterms:modified xsi:type="dcterms:W3CDTF">2019-02-14T16:17:23Z</dcterms:modified>
  <cp:category/>
  <cp:version/>
  <cp:contentType/>
  <cp:contentStatus/>
</cp:coreProperties>
</file>