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'дод.6'!$A$1:$H$109</definedName>
  </definedNames>
  <calcPr fullCalcOnLoad="1"/>
</workbook>
</file>

<file path=xl/sharedStrings.xml><?xml version="1.0" encoding="utf-8"?>
<sst xmlns="http://schemas.openxmlformats.org/spreadsheetml/2006/main" count="310" uniqueCount="251">
  <si>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</si>
  <si>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</si>
  <si>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</si>
  <si>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</si>
  <si>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</si>
  <si>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</si>
  <si>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</si>
  <si>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</si>
  <si>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</si>
  <si>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</si>
  <si>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</si>
  <si>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</si>
  <si>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</si>
  <si>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</si>
  <si>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</si>
  <si>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</si>
  <si>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</si>
  <si>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</si>
  <si>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</si>
  <si>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</si>
  <si>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</si>
  <si>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</si>
  <si>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</si>
  <si>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</si>
  <si>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</si>
  <si>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</si>
  <si>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</si>
  <si>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</si>
  <si>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</si>
  <si>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</si>
  <si>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</si>
  <si>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</si>
  <si>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</si>
  <si>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</si>
  <si>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</si>
  <si>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1030</t>
  </si>
  <si>
    <t>4030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</si>
  <si>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</si>
  <si>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</si>
  <si>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</si>
  <si>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</si>
  <si>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</si>
  <si>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1016310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</si>
  <si>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</si>
  <si>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</si>
  <si>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</si>
  <si>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</si>
  <si>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</si>
  <si>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</si>
  <si>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</si>
  <si>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</si>
  <si>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</si>
  <si>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</si>
  <si>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</si>
  <si>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</si>
  <si>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</si>
  <si>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</si>
  <si>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</si>
  <si>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</si>
  <si>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</si>
  <si>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3104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</si>
  <si>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</si>
  <si>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</si>
  <si>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</si>
  <si>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</si>
  <si>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</si>
  <si>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</si>
  <si>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</si>
  <si>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</si>
  <si>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</si>
  <si>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</si>
  <si>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</si>
  <si>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</si>
  <si>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</si>
  <si>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</si>
  <si>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</si>
  <si>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</si>
  <si>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</si>
  <si>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</si>
  <si>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1516310</t>
  </si>
  <si>
    <t>0320</t>
  </si>
  <si>
    <t>0180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</si>
  <si>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</si>
  <si>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</si>
  <si>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</si>
  <si>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</si>
  <si>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</si>
  <si>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</si>
  <si>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</si>
  <si>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Найменування місцевої (регіональної) програми</t>
  </si>
  <si>
    <t>Разом загальний та спеціальний фонди</t>
  </si>
  <si>
    <t>3030</t>
  </si>
  <si>
    <t>3190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</si>
  <si>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</si>
  <si>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</si>
  <si>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</si>
  <si>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</si>
  <si>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</si>
  <si>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 xml:space="preserve">Районна  програма «Фінансова підтримка громадської організації "Інваліди війни Конотопщини " на 2016 - 2018 роки» </t>
  </si>
  <si>
    <t>Районна цільова соціальна  програма протидії захворюванню на туберкульоз у 2017-2019 роках</t>
  </si>
  <si>
    <t>0829</t>
  </si>
  <si>
    <t>Районна комплексна програма "Освіта  Конотопщини" на 2016-2018 роки</t>
  </si>
  <si>
    <t>Заступник голови районної ради</t>
  </si>
  <si>
    <t>І.В.Клігунова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</si>
  <si>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</si>
  <si>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</si>
  <si>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</si>
  <si>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</si>
  <si>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</si>
  <si>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</si>
  <si>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</si>
  <si>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</si>
  <si>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</si>
  <si>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</si>
  <si>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</si>
  <si>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</si>
  <si>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"Про районний бюджет на 2018 рік" 
</t>
  </si>
  <si>
    <t>Перелік місцевих (регіональних) програм, які фінансуватимуться за рахунок коштів районного бюджету у 2018 році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</si>
  <si>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</si>
  <si>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</si>
  <si>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</si>
  <si>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</si>
  <si>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</si>
  <si>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</si>
  <si>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</si>
  <si>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</si>
  <si>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</si>
  <si>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</si>
  <si>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</si>
  <si>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</si>
  <si>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</si>
  <si>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</si>
  <si>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</si>
  <si>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0213192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</si>
  <si>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</si>
  <si>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</si>
  <si>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</si>
  <si>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</si>
  <si>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</si>
  <si>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</si>
  <si>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</si>
  <si>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</si>
  <si>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0217350</t>
  </si>
  <si>
    <t>7350</t>
  </si>
  <si>
    <t>Розроблення  схем планування та  забудови територій (містобудівної документації)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</si>
  <si>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</si>
  <si>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</si>
  <si>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</si>
  <si>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</si>
  <si>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</si>
  <si>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</si>
  <si>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</si>
  <si>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</si>
  <si>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</si>
  <si>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1014030</t>
  </si>
  <si>
    <t>Забезпечення діяльності бiблiотек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</si>
  <si>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</si>
  <si>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</si>
  <si>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1014080</t>
  </si>
  <si>
    <t>4080</t>
  </si>
  <si>
    <t>Iншi  заклади та заходи в галузі культури і мистецтва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</si>
  <si>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</si>
  <si>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</si>
  <si>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</si>
  <si>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</si>
  <si>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</si>
  <si>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</si>
  <si>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</si>
  <si>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</si>
  <si>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</si>
  <si>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</si>
  <si>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</si>
  <si>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</si>
  <si>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</si>
  <si>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</si>
  <si>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</si>
  <si>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</si>
  <si>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</si>
  <si>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</si>
  <si>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</si>
  <si>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</si>
  <si>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</si>
  <si>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</si>
  <si>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</si>
  <si>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</si>
  <si>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2018 рік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</si>
  <si>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</si>
  <si>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</si>
  <si>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</si>
  <si>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0813242</t>
  </si>
  <si>
    <t>3242</t>
  </si>
  <si>
    <t>Інші заходи у сфері соціального захисту і соціального забезпечення</t>
  </si>
  <si>
    <t>0813240</t>
  </si>
  <si>
    <t>3240</t>
  </si>
  <si>
    <t>Інші заклади та заходи</t>
  </si>
  <si>
    <t>0217460</t>
  </si>
  <si>
    <t>7460</t>
  </si>
  <si>
    <t>0217461</t>
  </si>
  <si>
    <t>7461</t>
  </si>
  <si>
    <t>0456</t>
  </si>
  <si>
    <t>Утримання та розвиток  автомобільних доріг та дорожньої інфраструктури</t>
  </si>
  <si>
    <t>Утримання та розвиток  автомобільних доріг та дорожньої інфраструктури за рахунок коштів місцевого бюджету</t>
  </si>
  <si>
    <t xml:space="preserve">Районна програма встановлення та виплати у 2018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</si>
  <si>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2018 рік</t>
  </si>
  <si>
    <t xml:space="preserve">Районна програма соціального захисту сімей, в яких виховуються онкохворі діти на 2018 рік </t>
  </si>
  <si>
    <t xml:space="preserve">Районна програма соціального захисту сімей , в яких виховуються онкохворі діти на 2018 рік </t>
  </si>
  <si>
    <t>Районна програма призначення і виплати компенсації фізичним особам, які надають соціальні послуги на 2018 рік</t>
  </si>
  <si>
    <t>Районна програма надання пільг на послуги зв"язку окремим категоріям громадян Конотопского району в 2018 році</t>
  </si>
  <si>
    <t>від 22.12.2017</t>
  </si>
  <si>
    <t>0213112</t>
  </si>
  <si>
    <t>0210180</t>
  </si>
  <si>
    <t>0133</t>
  </si>
  <si>
    <t>Інша діяльність у сфері державного управління</t>
  </si>
  <si>
    <t>Районна Програма висвітлення діяльності Конотопської районної ради  мистецько-інформаційним "РТВ-Центром""ВЕЖА" на 2018 рік</t>
  </si>
  <si>
    <t>Програма економічного і соціального розвитку Конотопського району на 2018 рік</t>
  </si>
  <si>
    <t>Районна цільова програма розроблення схеми планування території Конотопського району на 2016-2018 роки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</si>
  <si>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</si>
  <si>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</si>
  <si>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</si>
  <si>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</si>
  <si>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</si>
  <si>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</si>
  <si>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</si>
  <si>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</si>
  <si>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</si>
  <si>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</si>
  <si>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</si>
  <si>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</si>
  <si>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</si>
  <si>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0217690</t>
  </si>
  <si>
    <t>7690</t>
  </si>
  <si>
    <t>Інша економічна діяльність</t>
  </si>
  <si>
    <t>0217693</t>
  </si>
  <si>
    <t>7693</t>
  </si>
  <si>
    <t>Інші заходи, пов"язані з економічною діяльністю</t>
  </si>
  <si>
    <t>Додаток 7</t>
  </si>
  <si>
    <t>0218830</t>
  </si>
  <si>
    <t>0218831</t>
  </si>
  <si>
    <t>8830</t>
  </si>
  <si>
    <t>8831</t>
  </si>
  <si>
    <t>Надання кредиту</t>
  </si>
  <si>
    <t xml:space="preserve">Довгострокові кредити індивідуальним замовникам житла на селі та їх повернення </t>
  </si>
  <si>
    <t>Районна цільова програма підтримки індивідуального житлового будівництва "Власний дім" на 2017-2018 роки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</si>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</sst>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="40" zoomScaleNormal="50" zoomScaleSheetLayoutView="40" zoomScalePageLayoutView="0" workbookViewId="0" topLeftCell="A1">
      <pane xSplit="4" ySplit="17" topLeftCell="E68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99" sqref="D99"/>
    </sheetView>
  </sheetViews>
  <sheetFormatPr defaultColWidth="9.140625" defaultRowHeight="24.75" customHeight="1"/>
  <cols>
    <col min="1" max="1" width="15.00390625" style="2" customWidth="1"/>
    <col min="2" max="2" width="16.140625" style="2" customWidth="1"/>
    <col min="3" max="3" width="11.57421875" style="2" customWidth="1"/>
    <col min="4" max="4" width="103.28125" style="1" customWidth="1"/>
    <col min="5" max="5" width="117.8515625" style="3" customWidth="1"/>
    <col min="6" max="6" width="23.140625" style="3" customWidth="1"/>
    <col min="7" max="7" width="22.7109375" style="3" customWidth="1"/>
    <col min="8" max="8" width="24.28125" style="3" customWidth="1"/>
    <col min="9" max="16384" width="9.140625" style="3" customWidth="1"/>
  </cols>
  <sheetData>
    <row r="1" spans="6:8" ht="24.75" customHeight="1">
      <c r="F1" s="66" t="s">
        <v>235</v>
      </c>
      <c r="G1" s="66"/>
      <c r="H1" s="66"/>
    </row>
    <row r="2" spans="6:8" ht="27.75" customHeight="1">
      <c r="F2" s="66" t="s">
        <v>2</v>
      </c>
      <c r="G2" s="66"/>
      <c r="H2" s="66"/>
    </row>
    <row r="3" spans="6:8" ht="33.75" customHeight="1">
      <c r="F3" s="66" t="s">
        <v>12</v>
      </c>
      <c r="G3" s="66"/>
      <c r="H3" s="66"/>
    </row>
    <row r="4" spans="6:8" ht="30.75" customHeight="1">
      <c r="F4" s="67" t="s">
        <v>116</v>
      </c>
      <c r="G4" s="67"/>
      <c r="H4" s="67"/>
    </row>
    <row r="5" spans="6:8" ht="26.25" customHeight="1">
      <c r="F5" s="66" t="s">
        <v>208</v>
      </c>
      <c r="G5" s="66"/>
      <c r="H5" s="66"/>
    </row>
    <row r="6" ht="84" customHeight="1" hidden="1"/>
    <row r="7" spans="1:4" ht="12.75" customHeight="1">
      <c r="A7" s="3"/>
      <c r="B7" s="3"/>
      <c r="C7" s="3"/>
      <c r="D7" s="5"/>
    </row>
    <row r="8" spans="1:7" ht="51" customHeight="1">
      <c r="A8" s="3"/>
      <c r="B8" s="3"/>
      <c r="C8" s="3"/>
      <c r="D8" s="71" t="s">
        <v>117</v>
      </c>
      <c r="E8" s="71"/>
      <c r="F8" s="71"/>
      <c r="G8" s="71"/>
    </row>
    <row r="9" spans="1:8" ht="24.75" customHeight="1">
      <c r="A9" s="6"/>
      <c r="B9" s="6"/>
      <c r="C9" s="6"/>
      <c r="D9" s="6"/>
      <c r="H9" s="13" t="s">
        <v>105</v>
      </c>
    </row>
    <row r="10" spans="1:8" ht="24.75" customHeight="1">
      <c r="A10" s="77" t="s">
        <v>13</v>
      </c>
      <c r="B10" s="77" t="s">
        <v>15</v>
      </c>
      <c r="C10" s="77" t="s">
        <v>16</v>
      </c>
      <c r="D10" s="80" t="s">
        <v>17</v>
      </c>
      <c r="E10" s="88" t="s">
        <v>89</v>
      </c>
      <c r="F10" s="88" t="s">
        <v>9</v>
      </c>
      <c r="G10" s="88" t="s">
        <v>10</v>
      </c>
      <c r="H10" s="88" t="s">
        <v>90</v>
      </c>
    </row>
    <row r="11" spans="1:8" ht="24.75" customHeight="1">
      <c r="A11" s="78"/>
      <c r="B11" s="78"/>
      <c r="C11" s="78"/>
      <c r="D11" s="81"/>
      <c r="E11" s="88"/>
      <c r="F11" s="88"/>
      <c r="G11" s="88"/>
      <c r="H11" s="88"/>
    </row>
    <row r="12" spans="1:8" s="16" customFormat="1" ht="24.75" customHeight="1">
      <c r="A12" s="78"/>
      <c r="B12" s="78"/>
      <c r="C12" s="78"/>
      <c r="D12" s="81"/>
      <c r="E12" s="88"/>
      <c r="F12" s="88"/>
      <c r="G12" s="88"/>
      <c r="H12" s="88"/>
    </row>
    <row r="13" spans="1:8" s="16" customFormat="1" ht="24.75" customHeight="1">
      <c r="A13" s="78"/>
      <c r="B13" s="78"/>
      <c r="C13" s="78"/>
      <c r="D13" s="81"/>
      <c r="E13" s="88"/>
      <c r="F13" s="88"/>
      <c r="G13" s="88"/>
      <c r="H13" s="88"/>
    </row>
    <row r="14" spans="1:8" s="16" customFormat="1" ht="24.75" customHeight="1">
      <c r="A14" s="78"/>
      <c r="B14" s="78"/>
      <c r="C14" s="78"/>
      <c r="D14" s="81"/>
      <c r="E14" s="88"/>
      <c r="F14" s="88"/>
      <c r="G14" s="88"/>
      <c r="H14" s="88"/>
    </row>
    <row r="15" spans="1:8" s="16" customFormat="1" ht="24.75" customHeight="1">
      <c r="A15" s="78"/>
      <c r="B15" s="78"/>
      <c r="C15" s="78"/>
      <c r="D15" s="81"/>
      <c r="E15" s="88"/>
      <c r="F15" s="88"/>
      <c r="G15" s="88"/>
      <c r="H15" s="88"/>
    </row>
    <row r="16" spans="1:8" s="16" customFormat="1" ht="84.75" customHeight="1">
      <c r="A16" s="79"/>
      <c r="B16" s="79"/>
      <c r="C16" s="79"/>
      <c r="D16" s="82"/>
      <c r="E16" s="88"/>
      <c r="F16" s="88"/>
      <c r="G16" s="88"/>
      <c r="H16" s="88"/>
    </row>
    <row r="17" spans="1:8" s="19" customFormat="1" ht="24.75" customHeight="1">
      <c r="A17" s="18" t="s">
        <v>5</v>
      </c>
      <c r="B17" s="18"/>
      <c r="C17" s="18" t="s">
        <v>11</v>
      </c>
      <c r="D17" s="14">
        <v>3</v>
      </c>
      <c r="E17" s="33">
        <v>4</v>
      </c>
      <c r="F17" s="33">
        <v>5</v>
      </c>
      <c r="G17" s="33">
        <v>6</v>
      </c>
      <c r="H17" s="33">
        <v>7</v>
      </c>
    </row>
    <row r="18" spans="1:8" s="35" customFormat="1" ht="24.75" customHeight="1">
      <c r="A18" s="10" t="s">
        <v>14</v>
      </c>
      <c r="B18" s="10"/>
      <c r="C18" s="10"/>
      <c r="D18" s="11" t="s">
        <v>6</v>
      </c>
      <c r="E18" s="38"/>
      <c r="F18" s="38">
        <f aca="true" t="shared" si="0" ref="F18:H19">F19</f>
        <v>84000</v>
      </c>
      <c r="G18" s="38">
        <f t="shared" si="0"/>
        <v>0</v>
      </c>
      <c r="H18" s="38">
        <f t="shared" si="0"/>
        <v>84000</v>
      </c>
    </row>
    <row r="19" spans="1:8" s="35" customFormat="1" ht="33" customHeight="1">
      <c r="A19" s="10" t="s">
        <v>18</v>
      </c>
      <c r="B19" s="25"/>
      <c r="C19" s="25"/>
      <c r="D19" s="11" t="s">
        <v>6</v>
      </c>
      <c r="E19" s="38"/>
      <c r="F19" s="38">
        <f t="shared" si="0"/>
        <v>84000</v>
      </c>
      <c r="G19" s="38">
        <f t="shared" si="0"/>
        <v>0</v>
      </c>
      <c r="H19" s="38">
        <f t="shared" si="0"/>
        <v>84000</v>
      </c>
    </row>
    <row r="20" spans="1:8" s="13" customFormat="1" ht="81.75" customHeight="1">
      <c r="A20" s="12" t="s">
        <v>118</v>
      </c>
      <c r="B20" s="12" t="s">
        <v>119</v>
      </c>
      <c r="C20" s="12" t="s">
        <v>19</v>
      </c>
      <c r="D20" s="9" t="s">
        <v>20</v>
      </c>
      <c r="E20" s="9" t="s">
        <v>213</v>
      </c>
      <c r="F20" s="43">
        <v>84000</v>
      </c>
      <c r="G20" s="43"/>
      <c r="H20" s="38">
        <f>F20+G20</f>
        <v>84000</v>
      </c>
    </row>
    <row r="21" spans="1:8" s="35" customFormat="1" ht="24.75" customHeight="1">
      <c r="A21" s="10" t="s">
        <v>120</v>
      </c>
      <c r="B21" s="10"/>
      <c r="C21" s="10"/>
      <c r="D21" s="11" t="s">
        <v>7</v>
      </c>
      <c r="E21" s="38"/>
      <c r="F21" s="38">
        <f>F22</f>
        <v>23406717</v>
      </c>
      <c r="G21" s="38">
        <f>G22</f>
        <v>64000</v>
      </c>
      <c r="H21" s="38">
        <f>H22</f>
        <v>23470717</v>
      </c>
    </row>
    <row r="22" spans="1:8" s="35" customFormat="1" ht="24.75" customHeight="1">
      <c r="A22" s="10" t="s">
        <v>121</v>
      </c>
      <c r="B22" s="10"/>
      <c r="C22" s="10"/>
      <c r="D22" s="11" t="s">
        <v>7</v>
      </c>
      <c r="E22" s="38"/>
      <c r="F22" s="38">
        <f>F24+F32+F36+F40+F42+F44+F48+F49+F52+F30+F23+F51+F60+F55+F57+F58+F28</f>
        <v>23406717</v>
      </c>
      <c r="G22" s="38">
        <f>G24+G32+G36+G40+G42+G44+G48+G49+G52+G30+G23+G51+G60+G55+G57+G58+G28</f>
        <v>64000</v>
      </c>
      <c r="H22" s="38">
        <f>H24+H32+H36+H40+H42+H44+H48+H49+H52+H30+H23+H51+H60+H55+H57+H58+H28</f>
        <v>23470717</v>
      </c>
    </row>
    <row r="23" spans="1:8" s="35" customFormat="1" ht="32.25" customHeight="1">
      <c r="A23" s="12" t="s">
        <v>210</v>
      </c>
      <c r="B23" s="12" t="s">
        <v>81</v>
      </c>
      <c r="C23" s="12" t="s">
        <v>211</v>
      </c>
      <c r="D23" s="9" t="s">
        <v>212</v>
      </c>
      <c r="E23" s="9" t="s">
        <v>214</v>
      </c>
      <c r="F23" s="38">
        <v>15960</v>
      </c>
      <c r="G23" s="38"/>
      <c r="H23" s="38">
        <f aca="true" t="shared" si="1" ref="H23:H29">F23+G23</f>
        <v>15960</v>
      </c>
    </row>
    <row r="24" spans="1:8" s="35" customFormat="1" ht="30.75" customHeight="1">
      <c r="A24" s="12" t="s">
        <v>122</v>
      </c>
      <c r="B24" s="12" t="s">
        <v>123</v>
      </c>
      <c r="C24" s="12"/>
      <c r="D24" s="37" t="s">
        <v>224</v>
      </c>
      <c r="E24" s="38"/>
      <c r="F24" s="38">
        <f>F25+F26+F27</f>
        <v>10548870</v>
      </c>
      <c r="G24" s="38">
        <f>G25+G26+G27</f>
        <v>0</v>
      </c>
      <c r="H24" s="38">
        <f t="shared" si="1"/>
        <v>10548870</v>
      </c>
    </row>
    <row r="25" spans="1:8" s="35" customFormat="1" ht="30" customHeight="1">
      <c r="A25" s="64" t="s">
        <v>124</v>
      </c>
      <c r="B25" s="64" t="s">
        <v>125</v>
      </c>
      <c r="C25" s="64" t="s">
        <v>225</v>
      </c>
      <c r="D25" s="72" t="s">
        <v>126</v>
      </c>
      <c r="E25" s="9" t="s">
        <v>214</v>
      </c>
      <c r="F25" s="38">
        <v>10453870</v>
      </c>
      <c r="G25" s="38"/>
      <c r="H25" s="38">
        <f t="shared" si="1"/>
        <v>10453870</v>
      </c>
    </row>
    <row r="26" spans="1:8" s="35" customFormat="1" ht="48.75" customHeight="1">
      <c r="A26" s="70"/>
      <c r="B26" s="70"/>
      <c r="C26" s="70"/>
      <c r="D26" s="73"/>
      <c r="E26" s="34" t="s">
        <v>99</v>
      </c>
      <c r="F26" s="38">
        <v>95000</v>
      </c>
      <c r="G26" s="38"/>
      <c r="H26" s="38">
        <f t="shared" si="1"/>
        <v>95000</v>
      </c>
    </row>
    <row r="27" spans="1:8" s="35" customFormat="1" ht="55.5" customHeight="1" hidden="1">
      <c r="A27" s="65"/>
      <c r="B27" s="65"/>
      <c r="C27" s="65"/>
      <c r="D27" s="73"/>
      <c r="E27" s="38"/>
      <c r="F27" s="38"/>
      <c r="G27" s="38"/>
      <c r="H27" s="38">
        <f t="shared" si="1"/>
        <v>0</v>
      </c>
    </row>
    <row r="28" spans="1:8" s="35" customFormat="1" ht="33" customHeight="1">
      <c r="A28" s="12" t="s">
        <v>244</v>
      </c>
      <c r="B28" s="12" t="s">
        <v>245</v>
      </c>
      <c r="C28" s="55"/>
      <c r="D28" s="32" t="s">
        <v>249</v>
      </c>
      <c r="E28" s="38"/>
      <c r="F28" s="38">
        <f>F29</f>
        <v>62000</v>
      </c>
      <c r="G28" s="38">
        <f>G29</f>
        <v>0</v>
      </c>
      <c r="H28" s="38">
        <f>H29</f>
        <v>62000</v>
      </c>
    </row>
    <row r="29" spans="1:8" s="35" customFormat="1" ht="38.25" customHeight="1">
      <c r="A29" s="12" t="s">
        <v>246</v>
      </c>
      <c r="B29" s="12" t="s">
        <v>247</v>
      </c>
      <c r="C29" s="55" t="s">
        <v>248</v>
      </c>
      <c r="D29" s="50" t="s">
        <v>250</v>
      </c>
      <c r="E29" s="9" t="s">
        <v>214</v>
      </c>
      <c r="F29" s="38">
        <v>62000</v>
      </c>
      <c r="G29" s="38"/>
      <c r="H29" s="38">
        <f t="shared" si="1"/>
        <v>62000</v>
      </c>
    </row>
    <row r="30" spans="1:8" s="35" customFormat="1" ht="27" customHeight="1">
      <c r="A30" s="10"/>
      <c r="B30" s="12" t="s">
        <v>61</v>
      </c>
      <c r="C30" s="10"/>
      <c r="D30" s="9" t="s">
        <v>62</v>
      </c>
      <c r="E30" s="38"/>
      <c r="F30" s="38">
        <f>F31</f>
        <v>10000</v>
      </c>
      <c r="G30" s="38">
        <f>G31</f>
        <v>0</v>
      </c>
      <c r="H30" s="38">
        <f>H31</f>
        <v>10000</v>
      </c>
    </row>
    <row r="31" spans="1:8" s="35" customFormat="1" ht="36" customHeight="1">
      <c r="A31" s="12" t="s">
        <v>209</v>
      </c>
      <c r="B31" s="12" t="s">
        <v>63</v>
      </c>
      <c r="C31" s="12" t="s">
        <v>45</v>
      </c>
      <c r="D31" s="9" t="s">
        <v>64</v>
      </c>
      <c r="E31" s="43" t="s">
        <v>214</v>
      </c>
      <c r="F31" s="38">
        <v>10000</v>
      </c>
      <c r="G31" s="38"/>
      <c r="H31" s="38">
        <f>F31+G31</f>
        <v>10000</v>
      </c>
    </row>
    <row r="32" spans="1:8" s="35" customFormat="1" ht="36" customHeight="1">
      <c r="A32" s="12" t="s">
        <v>135</v>
      </c>
      <c r="B32" s="12" t="s">
        <v>127</v>
      </c>
      <c r="C32" s="12"/>
      <c r="D32" s="9" t="s">
        <v>66</v>
      </c>
      <c r="E32" s="38"/>
      <c r="F32" s="38">
        <f>F33+F34+F35</f>
        <v>5200</v>
      </c>
      <c r="G32" s="38">
        <f>G33+G34+G35</f>
        <v>0</v>
      </c>
      <c r="H32" s="38">
        <f>H33+H34+H35</f>
        <v>5200</v>
      </c>
    </row>
    <row r="33" spans="1:8" s="35" customFormat="1" ht="49.5" customHeight="1">
      <c r="A33" s="12" t="s">
        <v>128</v>
      </c>
      <c r="B33" s="12" t="s">
        <v>129</v>
      </c>
      <c r="C33" s="12" t="s">
        <v>45</v>
      </c>
      <c r="D33" s="9" t="s">
        <v>130</v>
      </c>
      <c r="E33" s="9" t="s">
        <v>94</v>
      </c>
      <c r="F33" s="38">
        <v>5200</v>
      </c>
      <c r="G33" s="38"/>
      <c r="H33" s="38">
        <f aca="true" t="shared" si="2" ref="H33:H39">F33+G33</f>
        <v>5200</v>
      </c>
    </row>
    <row r="34" spans="1:8" s="35" customFormat="1" ht="84" customHeight="1" hidden="1">
      <c r="A34" s="12" t="s">
        <v>67</v>
      </c>
      <c r="B34" s="12" t="s">
        <v>68</v>
      </c>
      <c r="C34" s="12" t="s">
        <v>45</v>
      </c>
      <c r="D34" s="9" t="s">
        <v>69</v>
      </c>
      <c r="E34" s="38"/>
      <c r="F34" s="38"/>
      <c r="G34" s="38"/>
      <c r="H34" s="38">
        <f t="shared" si="2"/>
        <v>0</v>
      </c>
    </row>
    <row r="35" spans="1:8" s="35" customFormat="1" ht="84" customHeight="1" hidden="1">
      <c r="A35" s="12" t="s">
        <v>70</v>
      </c>
      <c r="B35" s="12" t="s">
        <v>71</v>
      </c>
      <c r="C35" s="12" t="s">
        <v>45</v>
      </c>
      <c r="D35" s="9" t="s">
        <v>72</v>
      </c>
      <c r="E35" s="38"/>
      <c r="F35" s="38"/>
      <c r="G35" s="38"/>
      <c r="H35" s="38">
        <f t="shared" si="2"/>
        <v>0</v>
      </c>
    </row>
    <row r="36" spans="1:8" s="35" customFormat="1" ht="30" customHeight="1">
      <c r="A36" s="12" t="s">
        <v>136</v>
      </c>
      <c r="B36" s="12" t="s">
        <v>65</v>
      </c>
      <c r="C36" s="47"/>
      <c r="D36" s="34" t="s">
        <v>106</v>
      </c>
      <c r="E36" s="38"/>
      <c r="F36" s="38">
        <f>F39</f>
        <v>7900</v>
      </c>
      <c r="G36" s="38">
        <f>G39</f>
        <v>0</v>
      </c>
      <c r="H36" s="38">
        <f>H39</f>
        <v>7900</v>
      </c>
    </row>
    <row r="37" spans="1:8" s="35" customFormat="1" ht="84" customHeight="1" hidden="1">
      <c r="A37" s="68" t="s">
        <v>73</v>
      </c>
      <c r="B37" s="68" t="s">
        <v>44</v>
      </c>
      <c r="C37" s="68" t="s">
        <v>45</v>
      </c>
      <c r="D37" s="69" t="s">
        <v>46</v>
      </c>
      <c r="E37" s="38"/>
      <c r="F37" s="38"/>
      <c r="G37" s="38"/>
      <c r="H37" s="38">
        <f t="shared" si="2"/>
        <v>0</v>
      </c>
    </row>
    <row r="38" spans="1:8" s="35" customFormat="1" ht="84" customHeight="1" hidden="1">
      <c r="A38" s="68"/>
      <c r="B38" s="68"/>
      <c r="C38" s="68"/>
      <c r="D38" s="69"/>
      <c r="E38" s="38"/>
      <c r="F38" s="38"/>
      <c r="G38" s="38"/>
      <c r="H38" s="38">
        <f t="shared" si="2"/>
        <v>0</v>
      </c>
    </row>
    <row r="39" spans="1:8" s="35" customFormat="1" ht="54" customHeight="1">
      <c r="A39" s="12" t="s">
        <v>131</v>
      </c>
      <c r="B39" s="12" t="s">
        <v>132</v>
      </c>
      <c r="C39" s="12" t="s">
        <v>45</v>
      </c>
      <c r="D39" s="9" t="s">
        <v>115</v>
      </c>
      <c r="E39" s="34" t="s">
        <v>95</v>
      </c>
      <c r="F39" s="38">
        <v>7900</v>
      </c>
      <c r="G39" s="38"/>
      <c r="H39" s="38">
        <f t="shared" si="2"/>
        <v>7900</v>
      </c>
    </row>
    <row r="40" spans="1:8" s="35" customFormat="1" ht="35.25" customHeight="1">
      <c r="A40" s="48" t="s">
        <v>137</v>
      </c>
      <c r="B40" s="48" t="s">
        <v>92</v>
      </c>
      <c r="C40" s="48"/>
      <c r="D40" s="49" t="s">
        <v>75</v>
      </c>
      <c r="E40" s="38"/>
      <c r="F40" s="38">
        <f>F41</f>
        <v>15000</v>
      </c>
      <c r="G40" s="38">
        <f>G41</f>
        <v>0</v>
      </c>
      <c r="H40" s="38">
        <f>H41</f>
        <v>15000</v>
      </c>
    </row>
    <row r="41" spans="1:8" s="35" customFormat="1" ht="48" customHeight="1">
      <c r="A41" s="12" t="s">
        <v>133</v>
      </c>
      <c r="B41" s="30" t="s">
        <v>134</v>
      </c>
      <c r="C41" s="31" t="s">
        <v>35</v>
      </c>
      <c r="D41" s="50" t="s">
        <v>226</v>
      </c>
      <c r="E41" s="34" t="s">
        <v>104</v>
      </c>
      <c r="F41" s="38">
        <v>15000</v>
      </c>
      <c r="G41" s="38"/>
      <c r="H41" s="38">
        <f>F41+G41</f>
        <v>15000</v>
      </c>
    </row>
    <row r="42" spans="1:8" s="35" customFormat="1" ht="32.25" customHeight="1">
      <c r="A42" s="48" t="s">
        <v>138</v>
      </c>
      <c r="B42" s="51" t="s">
        <v>108</v>
      </c>
      <c r="C42" s="52"/>
      <c r="D42" s="53" t="s">
        <v>109</v>
      </c>
      <c r="E42" s="38"/>
      <c r="F42" s="38">
        <f>F43</f>
        <v>162010</v>
      </c>
      <c r="G42" s="38">
        <f>G43</f>
        <v>0</v>
      </c>
      <c r="H42" s="38">
        <f>H43</f>
        <v>162010</v>
      </c>
    </row>
    <row r="43" spans="1:8" s="35" customFormat="1" ht="66.75" customHeight="1">
      <c r="A43" s="12" t="s">
        <v>139</v>
      </c>
      <c r="B43" s="12" t="s">
        <v>110</v>
      </c>
      <c r="C43" s="12" t="s">
        <v>47</v>
      </c>
      <c r="D43" s="9" t="s">
        <v>111</v>
      </c>
      <c r="E43" s="34" t="s">
        <v>97</v>
      </c>
      <c r="F43" s="38">
        <v>162010</v>
      </c>
      <c r="G43" s="38"/>
      <c r="H43" s="38">
        <f aca="true" t="shared" si="3" ref="H43:H56">F43+G43</f>
        <v>162010</v>
      </c>
    </row>
    <row r="44" spans="1:8" s="35" customFormat="1" ht="33" customHeight="1">
      <c r="A44" s="12" t="s">
        <v>140</v>
      </c>
      <c r="B44" s="12" t="s">
        <v>77</v>
      </c>
      <c r="C44" s="12"/>
      <c r="D44" s="9" t="s">
        <v>114</v>
      </c>
      <c r="E44" s="34"/>
      <c r="F44" s="38">
        <f>F45+F46</f>
        <v>6594</v>
      </c>
      <c r="G44" s="38">
        <f>G45+G46</f>
        <v>0</v>
      </c>
      <c r="H44" s="38">
        <f>H45+H46</f>
        <v>6594</v>
      </c>
    </row>
    <row r="45" spans="1:8" s="35" customFormat="1" ht="36.75" customHeight="1">
      <c r="A45" s="68" t="s">
        <v>141</v>
      </c>
      <c r="B45" s="68" t="s">
        <v>112</v>
      </c>
      <c r="C45" s="68" t="s">
        <v>47</v>
      </c>
      <c r="D45" s="69" t="s">
        <v>113</v>
      </c>
      <c r="E45" s="9" t="s">
        <v>94</v>
      </c>
      <c r="F45" s="38">
        <v>2100</v>
      </c>
      <c r="G45" s="38"/>
      <c r="H45" s="38">
        <f t="shared" si="3"/>
        <v>2100</v>
      </c>
    </row>
    <row r="46" spans="1:8" s="35" customFormat="1" ht="44.25" customHeight="1">
      <c r="A46" s="68"/>
      <c r="B46" s="68"/>
      <c r="C46" s="68"/>
      <c r="D46" s="69"/>
      <c r="E46" s="34" t="s">
        <v>97</v>
      </c>
      <c r="F46" s="38">
        <v>4494</v>
      </c>
      <c r="G46" s="38"/>
      <c r="H46" s="38">
        <f t="shared" si="3"/>
        <v>4494</v>
      </c>
    </row>
    <row r="47" spans="1:8" s="35" customFormat="1" ht="84" customHeight="1" hidden="1">
      <c r="A47" s="12" t="s">
        <v>78</v>
      </c>
      <c r="B47" s="12" t="s">
        <v>39</v>
      </c>
      <c r="C47" s="12" t="s">
        <v>40</v>
      </c>
      <c r="D47" s="9" t="s">
        <v>41</v>
      </c>
      <c r="F47" s="38"/>
      <c r="G47" s="38"/>
      <c r="H47" s="38">
        <f t="shared" si="3"/>
        <v>0</v>
      </c>
    </row>
    <row r="48" spans="1:8" s="35" customFormat="1" ht="50.25" customHeight="1">
      <c r="A48" s="12" t="s">
        <v>142</v>
      </c>
      <c r="B48" s="12" t="s">
        <v>143</v>
      </c>
      <c r="C48" s="12" t="s">
        <v>88</v>
      </c>
      <c r="D48" s="34" t="s">
        <v>144</v>
      </c>
      <c r="E48" s="9" t="s">
        <v>215</v>
      </c>
      <c r="F48" s="38">
        <v>69563</v>
      </c>
      <c r="G48" s="38"/>
      <c r="H48" s="38">
        <f t="shared" si="3"/>
        <v>69563</v>
      </c>
    </row>
    <row r="49" spans="1:8" s="35" customFormat="1" ht="44.25" customHeight="1">
      <c r="A49" s="12" t="s">
        <v>195</v>
      </c>
      <c r="B49" s="12" t="s">
        <v>196</v>
      </c>
      <c r="C49" s="12"/>
      <c r="D49" s="54" t="s">
        <v>200</v>
      </c>
      <c r="E49" s="9"/>
      <c r="F49" s="38">
        <f>F50</f>
        <v>0</v>
      </c>
      <c r="G49" s="38">
        <f>G50</f>
        <v>64000</v>
      </c>
      <c r="H49" s="38">
        <f t="shared" si="3"/>
        <v>64000</v>
      </c>
    </row>
    <row r="50" spans="1:8" s="35" customFormat="1" ht="50.25" customHeight="1">
      <c r="A50" s="12" t="s">
        <v>197</v>
      </c>
      <c r="B50" s="12" t="s">
        <v>198</v>
      </c>
      <c r="C50" s="12" t="s">
        <v>199</v>
      </c>
      <c r="D50" s="54" t="s">
        <v>201</v>
      </c>
      <c r="E50" s="9" t="s">
        <v>214</v>
      </c>
      <c r="F50" s="38"/>
      <c r="G50" s="38">
        <v>64000</v>
      </c>
      <c r="H50" s="38">
        <f t="shared" si="3"/>
        <v>64000</v>
      </c>
    </row>
    <row r="51" spans="1:8" s="35" customFormat="1" ht="50.25" customHeight="1">
      <c r="A51" s="12" t="s">
        <v>216</v>
      </c>
      <c r="B51" s="12" t="s">
        <v>217</v>
      </c>
      <c r="C51" s="12" t="s">
        <v>218</v>
      </c>
      <c r="D51" s="54" t="s">
        <v>219</v>
      </c>
      <c r="E51" s="9" t="s">
        <v>220</v>
      </c>
      <c r="F51" s="38">
        <v>400000</v>
      </c>
      <c r="G51" s="38"/>
      <c r="H51" s="38">
        <f t="shared" si="3"/>
        <v>400000</v>
      </c>
    </row>
    <row r="52" spans="1:8" s="35" customFormat="1" ht="51.75" customHeight="1" hidden="1">
      <c r="A52" s="12"/>
      <c r="B52" s="12"/>
      <c r="C52" s="12"/>
      <c r="D52" s="9"/>
      <c r="E52" s="9"/>
      <c r="F52" s="38"/>
      <c r="G52" s="38"/>
      <c r="H52" s="38"/>
    </row>
    <row r="53" spans="1:8" s="35" customFormat="1" ht="84" customHeight="1" hidden="1">
      <c r="A53" s="64" t="s">
        <v>82</v>
      </c>
      <c r="B53" s="64" t="s">
        <v>83</v>
      </c>
      <c r="C53" s="64" t="s">
        <v>81</v>
      </c>
      <c r="D53" s="62" t="s">
        <v>84</v>
      </c>
      <c r="E53" s="38"/>
      <c r="F53" s="38"/>
      <c r="G53" s="38"/>
      <c r="H53" s="38">
        <f t="shared" si="3"/>
        <v>0</v>
      </c>
    </row>
    <row r="54" spans="1:8" s="35" customFormat="1" ht="84" customHeight="1" hidden="1">
      <c r="A54" s="65"/>
      <c r="B54" s="65"/>
      <c r="C54" s="65"/>
      <c r="D54" s="63"/>
      <c r="E54" s="38"/>
      <c r="F54" s="38"/>
      <c r="G54" s="38"/>
      <c r="H54" s="38">
        <f t="shared" si="3"/>
        <v>0</v>
      </c>
    </row>
    <row r="55" spans="1:8" s="35" customFormat="1" ht="34.5" customHeight="1">
      <c r="A55" s="12" t="s">
        <v>229</v>
      </c>
      <c r="B55" s="12" t="s">
        <v>230</v>
      </c>
      <c r="C55" s="12"/>
      <c r="D55" s="54" t="s">
        <v>231</v>
      </c>
      <c r="E55" s="38"/>
      <c r="F55" s="38">
        <f>F56</f>
        <v>98000</v>
      </c>
      <c r="G55" s="38">
        <f>G56</f>
        <v>0</v>
      </c>
      <c r="H55" s="38">
        <f>H56</f>
        <v>98000</v>
      </c>
    </row>
    <row r="56" spans="1:8" s="35" customFormat="1" ht="27.75" customHeight="1">
      <c r="A56" s="12" t="s">
        <v>232</v>
      </c>
      <c r="B56" s="12" t="s">
        <v>233</v>
      </c>
      <c r="C56" s="12" t="s">
        <v>40</v>
      </c>
      <c r="D56" s="54" t="s">
        <v>234</v>
      </c>
      <c r="E56" s="43" t="s">
        <v>214</v>
      </c>
      <c r="F56" s="38">
        <v>98000</v>
      </c>
      <c r="G56" s="38"/>
      <c r="H56" s="38">
        <f t="shared" si="3"/>
        <v>98000</v>
      </c>
    </row>
    <row r="57" spans="1:8" s="35" customFormat="1" ht="49.5" customHeight="1">
      <c r="A57" s="12" t="s">
        <v>145</v>
      </c>
      <c r="B57" s="12" t="s">
        <v>146</v>
      </c>
      <c r="C57" s="12" t="s">
        <v>80</v>
      </c>
      <c r="D57" s="9" t="s">
        <v>147</v>
      </c>
      <c r="E57" s="9" t="s">
        <v>214</v>
      </c>
      <c r="F57" s="38">
        <v>66620</v>
      </c>
      <c r="G57" s="38"/>
      <c r="H57" s="38">
        <f>F57+G57</f>
        <v>66620</v>
      </c>
    </row>
    <row r="58" spans="1:8" s="35" customFormat="1" ht="39" customHeight="1">
      <c r="A58" s="30" t="s">
        <v>236</v>
      </c>
      <c r="B58" s="30" t="s">
        <v>238</v>
      </c>
      <c r="C58" s="30"/>
      <c r="D58" s="40" t="s">
        <v>241</v>
      </c>
      <c r="E58" s="43"/>
      <c r="F58" s="38">
        <f>F59</f>
        <v>300000</v>
      </c>
      <c r="G58" s="38">
        <f>G59</f>
        <v>0</v>
      </c>
      <c r="H58" s="38">
        <f>H59</f>
        <v>300000</v>
      </c>
    </row>
    <row r="59" spans="1:8" s="35" customFormat="1" ht="31.5" customHeight="1">
      <c r="A59" s="30" t="s">
        <v>237</v>
      </c>
      <c r="B59" s="30" t="s">
        <v>239</v>
      </c>
      <c r="C59" s="30" t="s">
        <v>27</v>
      </c>
      <c r="D59" s="40" t="s">
        <v>240</v>
      </c>
      <c r="E59" s="9" t="s">
        <v>242</v>
      </c>
      <c r="F59" s="38">
        <v>300000</v>
      </c>
      <c r="G59" s="38"/>
      <c r="H59" s="38">
        <f>F59+G59</f>
        <v>300000</v>
      </c>
    </row>
    <row r="60" spans="1:8" s="35" customFormat="1" ht="48.75" customHeight="1">
      <c r="A60" s="30" t="s">
        <v>221</v>
      </c>
      <c r="B60" s="30" t="s">
        <v>222</v>
      </c>
      <c r="C60" s="30" t="s">
        <v>81</v>
      </c>
      <c r="D60" s="40" t="s">
        <v>223</v>
      </c>
      <c r="E60" s="43" t="s">
        <v>214</v>
      </c>
      <c r="F60" s="38">
        <v>11639000</v>
      </c>
      <c r="G60" s="38"/>
      <c r="H60" s="38">
        <f>F60+G60</f>
        <v>11639000</v>
      </c>
    </row>
    <row r="61" spans="1:8" s="35" customFormat="1" ht="33" customHeight="1">
      <c r="A61" s="10" t="s">
        <v>148</v>
      </c>
      <c r="B61" s="10"/>
      <c r="C61" s="10"/>
      <c r="D61" s="11" t="s">
        <v>21</v>
      </c>
      <c r="E61" s="38"/>
      <c r="F61" s="38">
        <f>F62</f>
        <v>175357</v>
      </c>
      <c r="G61" s="38">
        <f>G62</f>
        <v>2624370</v>
      </c>
      <c r="H61" s="38">
        <f>H62</f>
        <v>2799727</v>
      </c>
    </row>
    <row r="62" spans="1:8" s="35" customFormat="1" ht="32.25" customHeight="1">
      <c r="A62" s="10" t="s">
        <v>149</v>
      </c>
      <c r="B62" s="10"/>
      <c r="C62" s="10"/>
      <c r="D62" s="11" t="s">
        <v>21</v>
      </c>
      <c r="E62" s="38"/>
      <c r="F62" s="38">
        <f>F63+F64+F65+F66+F67+F69</f>
        <v>175357</v>
      </c>
      <c r="G62" s="38">
        <f>G63+G64+G65+G66+G67+G69</f>
        <v>2624370</v>
      </c>
      <c r="H62" s="38">
        <f>H63+H64+H65+H66+H67+H69</f>
        <v>2799727</v>
      </c>
    </row>
    <row r="63" spans="1:8" s="35" customFormat="1" ht="68.25" customHeight="1">
      <c r="A63" s="12" t="s">
        <v>150</v>
      </c>
      <c r="B63" s="12" t="s">
        <v>22</v>
      </c>
      <c r="C63" s="12" t="s">
        <v>23</v>
      </c>
      <c r="D63" s="26" t="s">
        <v>26</v>
      </c>
      <c r="E63" s="72" t="s">
        <v>101</v>
      </c>
      <c r="F63" s="38">
        <v>102100</v>
      </c>
      <c r="G63" s="38">
        <v>2624370</v>
      </c>
      <c r="H63" s="38">
        <f>F63+G63</f>
        <v>2726470</v>
      </c>
    </row>
    <row r="64" spans="1:8" s="35" customFormat="1" ht="44.25" customHeight="1">
      <c r="A64" s="12" t="s">
        <v>151</v>
      </c>
      <c r="B64" s="12" t="s">
        <v>28</v>
      </c>
      <c r="C64" s="55" t="s">
        <v>29</v>
      </c>
      <c r="D64" s="32" t="s">
        <v>30</v>
      </c>
      <c r="E64" s="75"/>
      <c r="F64" s="38">
        <v>8200</v>
      </c>
      <c r="G64" s="38"/>
      <c r="H64" s="38">
        <f>F64+G64</f>
        <v>8200</v>
      </c>
    </row>
    <row r="65" spans="1:8" s="35" customFormat="1" ht="84" customHeight="1" hidden="1">
      <c r="A65" s="12" t="s">
        <v>31</v>
      </c>
      <c r="B65" s="12" t="s">
        <v>32</v>
      </c>
      <c r="C65" s="12" t="s">
        <v>33</v>
      </c>
      <c r="D65" s="28" t="s">
        <v>34</v>
      </c>
      <c r="E65" s="38"/>
      <c r="F65" s="38"/>
      <c r="G65" s="38"/>
      <c r="H65" s="38">
        <f>F65+G65</f>
        <v>0</v>
      </c>
    </row>
    <row r="66" spans="1:8" s="35" customFormat="1" ht="84" customHeight="1" hidden="1">
      <c r="A66" s="12" t="s">
        <v>43</v>
      </c>
      <c r="B66" s="12" t="s">
        <v>44</v>
      </c>
      <c r="C66" s="12" t="s">
        <v>45</v>
      </c>
      <c r="D66" s="26" t="s">
        <v>46</v>
      </c>
      <c r="E66" s="38"/>
      <c r="F66" s="38"/>
      <c r="G66" s="38"/>
      <c r="H66" s="38">
        <f>F66+G66</f>
        <v>0</v>
      </c>
    </row>
    <row r="67" spans="1:8" s="35" customFormat="1" ht="29.25" customHeight="1">
      <c r="A67" s="12" t="s">
        <v>152</v>
      </c>
      <c r="B67" s="12" t="s">
        <v>76</v>
      </c>
      <c r="C67" s="55"/>
      <c r="D67" s="32" t="s">
        <v>107</v>
      </c>
      <c r="E67" s="38"/>
      <c r="F67" s="38">
        <f>F68</f>
        <v>65057</v>
      </c>
      <c r="G67" s="38">
        <f>G68</f>
        <v>0</v>
      </c>
      <c r="H67" s="38">
        <f>H68</f>
        <v>65057</v>
      </c>
    </row>
    <row r="68" spans="1:8" s="35" customFormat="1" ht="47.25" customHeight="1">
      <c r="A68" s="12" t="s">
        <v>153</v>
      </c>
      <c r="B68" s="12" t="s">
        <v>96</v>
      </c>
      <c r="C68" s="12" t="s">
        <v>47</v>
      </c>
      <c r="D68" s="27" t="s">
        <v>48</v>
      </c>
      <c r="E68" s="34" t="s">
        <v>97</v>
      </c>
      <c r="F68" s="38">
        <v>65057</v>
      </c>
      <c r="G68" s="38"/>
      <c r="H68" s="38">
        <f>F68+G68</f>
        <v>65057</v>
      </c>
    </row>
    <row r="69" spans="1:8" s="35" customFormat="1" ht="84" customHeight="1" hidden="1">
      <c r="A69" s="12" t="s">
        <v>42</v>
      </c>
      <c r="B69" s="12" t="s">
        <v>39</v>
      </c>
      <c r="C69" s="12" t="s">
        <v>40</v>
      </c>
      <c r="D69" s="27" t="s">
        <v>41</v>
      </c>
      <c r="E69" s="38"/>
      <c r="F69" s="38"/>
      <c r="G69" s="38"/>
      <c r="H69" s="38">
        <f>F69+G69</f>
        <v>0</v>
      </c>
    </row>
    <row r="70" spans="1:8" s="44" customFormat="1" ht="49.5" customHeight="1">
      <c r="A70" s="10" t="s">
        <v>175</v>
      </c>
      <c r="B70" s="10"/>
      <c r="C70" s="10"/>
      <c r="D70" s="20" t="s">
        <v>8</v>
      </c>
      <c r="E70" s="39"/>
      <c r="F70" s="39">
        <f>F71</f>
        <v>1507417</v>
      </c>
      <c r="G70" s="39">
        <f>G71</f>
        <v>0</v>
      </c>
      <c r="H70" s="39">
        <f>H71</f>
        <v>1507417</v>
      </c>
    </row>
    <row r="71" spans="1:8" s="44" customFormat="1" ht="49.5" customHeight="1">
      <c r="A71" s="10" t="s">
        <v>176</v>
      </c>
      <c r="B71" s="10"/>
      <c r="C71" s="10"/>
      <c r="D71" s="20" t="s">
        <v>8</v>
      </c>
      <c r="E71" s="39"/>
      <c r="F71" s="39">
        <f>F72+F79+F80+F81+F82+F85</f>
        <v>1507417</v>
      </c>
      <c r="G71" s="39">
        <f>G72+G79+G80+G81+G82+G85</f>
        <v>0</v>
      </c>
      <c r="H71" s="39">
        <f aca="true" t="shared" si="4" ref="H71:H85">F71+G71</f>
        <v>1507417</v>
      </c>
    </row>
    <row r="72" spans="1:8" s="44" customFormat="1" ht="64.5" customHeight="1">
      <c r="A72" s="30" t="s">
        <v>177</v>
      </c>
      <c r="B72" s="30" t="s">
        <v>91</v>
      </c>
      <c r="C72" s="56"/>
      <c r="D72" s="57" t="s">
        <v>181</v>
      </c>
      <c r="E72" s="39"/>
      <c r="F72" s="39">
        <f>F73+F75</f>
        <v>1175343</v>
      </c>
      <c r="G72" s="39">
        <f>G73+G75</f>
        <v>0</v>
      </c>
      <c r="H72" s="39">
        <f t="shared" si="4"/>
        <v>1175343</v>
      </c>
    </row>
    <row r="73" spans="1:8" s="44" customFormat="1" ht="49.5" customHeight="1">
      <c r="A73" s="30" t="s">
        <v>184</v>
      </c>
      <c r="B73" s="30" t="s">
        <v>180</v>
      </c>
      <c r="C73" s="30" t="s">
        <v>49</v>
      </c>
      <c r="D73" s="57" t="s">
        <v>52</v>
      </c>
      <c r="E73" s="37" t="s">
        <v>207</v>
      </c>
      <c r="F73" s="39">
        <v>16962</v>
      </c>
      <c r="G73" s="39"/>
      <c r="H73" s="39">
        <f t="shared" si="4"/>
        <v>16962</v>
      </c>
    </row>
    <row r="74" spans="1:8" s="44" customFormat="1" ht="84" customHeight="1" hidden="1">
      <c r="A74" s="30" t="s">
        <v>50</v>
      </c>
      <c r="B74" s="30" t="s">
        <v>51</v>
      </c>
      <c r="C74" s="30" t="s">
        <v>49</v>
      </c>
      <c r="D74" s="29" t="s">
        <v>52</v>
      </c>
      <c r="E74" s="39"/>
      <c r="F74" s="39"/>
      <c r="G74" s="39"/>
      <c r="H74" s="39">
        <f t="shared" si="4"/>
        <v>0</v>
      </c>
    </row>
    <row r="75" spans="1:8" s="44" customFormat="1" ht="82.5" customHeight="1">
      <c r="A75" s="30" t="s">
        <v>182</v>
      </c>
      <c r="B75" s="30" t="s">
        <v>183</v>
      </c>
      <c r="C75" s="30" t="s">
        <v>49</v>
      </c>
      <c r="D75" s="29" t="s">
        <v>53</v>
      </c>
      <c r="E75" s="37" t="s">
        <v>185</v>
      </c>
      <c r="F75" s="39">
        <v>1158381</v>
      </c>
      <c r="G75" s="39"/>
      <c r="H75" s="39">
        <f t="shared" si="4"/>
        <v>1158381</v>
      </c>
    </row>
    <row r="76" spans="1:8" s="44" customFormat="1" ht="84" customHeight="1" hidden="1">
      <c r="A76" s="30" t="s">
        <v>54</v>
      </c>
      <c r="B76" s="30" t="s">
        <v>55</v>
      </c>
      <c r="C76" s="30" t="s">
        <v>49</v>
      </c>
      <c r="D76" s="29" t="s">
        <v>56</v>
      </c>
      <c r="E76" s="39"/>
      <c r="F76" s="39"/>
      <c r="G76" s="39"/>
      <c r="H76" s="39">
        <f t="shared" si="4"/>
        <v>0</v>
      </c>
    </row>
    <row r="77" spans="1:8" s="44" customFormat="1" ht="84" customHeight="1" hidden="1">
      <c r="A77" s="30"/>
      <c r="B77" s="36">
        <v>3100</v>
      </c>
      <c r="C77" s="31"/>
      <c r="D77" s="32" t="s">
        <v>57</v>
      </c>
      <c r="E77" s="39"/>
      <c r="F77" s="39">
        <f>F78</f>
        <v>0</v>
      </c>
      <c r="G77" s="39">
        <f>G78</f>
        <v>0</v>
      </c>
      <c r="H77" s="39">
        <f t="shared" si="4"/>
        <v>0</v>
      </c>
    </row>
    <row r="78" spans="1:8" s="44" customFormat="1" ht="84" customHeight="1" hidden="1">
      <c r="A78" s="30" t="s">
        <v>59</v>
      </c>
      <c r="B78" s="30" t="s">
        <v>60</v>
      </c>
      <c r="C78" s="31" t="s">
        <v>22</v>
      </c>
      <c r="D78" s="32" t="s">
        <v>58</v>
      </c>
      <c r="E78" s="39"/>
      <c r="F78" s="39"/>
      <c r="G78" s="39"/>
      <c r="H78" s="39">
        <f t="shared" si="4"/>
        <v>0</v>
      </c>
    </row>
    <row r="79" spans="1:8" s="44" customFormat="1" ht="85.5" customHeight="1">
      <c r="A79" s="30" t="s">
        <v>186</v>
      </c>
      <c r="B79" s="30" t="s">
        <v>44</v>
      </c>
      <c r="C79" s="31" t="s">
        <v>227</v>
      </c>
      <c r="D79" s="32" t="s">
        <v>228</v>
      </c>
      <c r="E79" s="37" t="s">
        <v>206</v>
      </c>
      <c r="F79" s="39">
        <v>89447</v>
      </c>
      <c r="G79" s="39"/>
      <c r="H79" s="39">
        <f t="shared" si="4"/>
        <v>89447</v>
      </c>
    </row>
    <row r="80" spans="1:8" s="44" customFormat="1" ht="48.75" customHeight="1">
      <c r="A80" s="64" t="s">
        <v>178</v>
      </c>
      <c r="B80" s="64" t="s">
        <v>74</v>
      </c>
      <c r="C80" s="68" t="s">
        <v>27</v>
      </c>
      <c r="D80" s="93" t="s">
        <v>187</v>
      </c>
      <c r="E80" s="9" t="s">
        <v>205</v>
      </c>
      <c r="F80" s="39">
        <v>7674</v>
      </c>
      <c r="G80" s="39"/>
      <c r="H80" s="39">
        <f t="shared" si="4"/>
        <v>7674</v>
      </c>
    </row>
    <row r="81" spans="1:8" s="44" customFormat="1" ht="38.25" customHeight="1">
      <c r="A81" s="65"/>
      <c r="B81" s="65"/>
      <c r="C81" s="68"/>
      <c r="D81" s="94"/>
      <c r="E81" s="9" t="s">
        <v>94</v>
      </c>
      <c r="F81" s="39">
        <v>73600</v>
      </c>
      <c r="G81" s="39"/>
      <c r="H81" s="39">
        <f t="shared" si="4"/>
        <v>73600</v>
      </c>
    </row>
    <row r="82" spans="1:8" s="44" customFormat="1" ht="37.5" customHeight="1">
      <c r="A82" s="51" t="s">
        <v>179</v>
      </c>
      <c r="B82" s="51" t="s">
        <v>92</v>
      </c>
      <c r="C82" s="52"/>
      <c r="D82" s="58" t="s">
        <v>75</v>
      </c>
      <c r="E82" s="45"/>
      <c r="F82" s="39">
        <f>F83+F84</f>
        <v>27000</v>
      </c>
      <c r="G82" s="39">
        <f>G83+G84</f>
        <v>0</v>
      </c>
      <c r="H82" s="39">
        <f t="shared" si="4"/>
        <v>27000</v>
      </c>
    </row>
    <row r="83" spans="1:8" s="44" customFormat="1" ht="43.5" customHeight="1">
      <c r="A83" s="64" t="s">
        <v>188</v>
      </c>
      <c r="B83" s="64" t="s">
        <v>134</v>
      </c>
      <c r="C83" s="64" t="s">
        <v>35</v>
      </c>
      <c r="D83" s="89" t="s">
        <v>226</v>
      </c>
      <c r="E83" s="34" t="s">
        <v>98</v>
      </c>
      <c r="F83" s="39">
        <v>5000</v>
      </c>
      <c r="G83" s="39"/>
      <c r="H83" s="39">
        <f t="shared" si="4"/>
        <v>5000</v>
      </c>
    </row>
    <row r="84" spans="1:8" s="44" customFormat="1" ht="38.25" customHeight="1">
      <c r="A84" s="65"/>
      <c r="B84" s="65"/>
      <c r="C84" s="65"/>
      <c r="D84" s="90"/>
      <c r="E84" s="9" t="s">
        <v>94</v>
      </c>
      <c r="F84" s="39">
        <v>22000</v>
      </c>
      <c r="G84" s="39"/>
      <c r="H84" s="39">
        <f t="shared" si="4"/>
        <v>22000</v>
      </c>
    </row>
    <row r="85" spans="1:8" s="44" customFormat="1" ht="38.25" customHeight="1">
      <c r="A85" s="30" t="s">
        <v>192</v>
      </c>
      <c r="B85" s="30" t="s">
        <v>193</v>
      </c>
      <c r="C85" s="31"/>
      <c r="D85" s="50" t="s">
        <v>194</v>
      </c>
      <c r="E85" s="39"/>
      <c r="F85" s="39">
        <f>F86+F87+F88+F89</f>
        <v>134353</v>
      </c>
      <c r="G85" s="39">
        <f>G86+G87+G88+G89</f>
        <v>0</v>
      </c>
      <c r="H85" s="39">
        <f t="shared" si="4"/>
        <v>134353</v>
      </c>
    </row>
    <row r="86" spans="1:8" s="44" customFormat="1" ht="63" customHeight="1">
      <c r="A86" s="68" t="s">
        <v>189</v>
      </c>
      <c r="B86" s="68" t="s">
        <v>190</v>
      </c>
      <c r="C86" s="68" t="s">
        <v>28</v>
      </c>
      <c r="D86" s="95" t="s">
        <v>191</v>
      </c>
      <c r="E86" s="34" t="s">
        <v>202</v>
      </c>
      <c r="F86" s="39">
        <v>22653</v>
      </c>
      <c r="G86" s="39"/>
      <c r="H86" s="39">
        <f aca="true" t="shared" si="5" ref="H86:H91">F86+G86</f>
        <v>22653</v>
      </c>
    </row>
    <row r="87" spans="1:8" s="44" customFormat="1" ht="60" customHeight="1">
      <c r="A87" s="68"/>
      <c r="B87" s="68"/>
      <c r="C87" s="68"/>
      <c r="D87" s="95"/>
      <c r="E87" s="34" t="s">
        <v>203</v>
      </c>
      <c r="F87" s="39">
        <v>104500</v>
      </c>
      <c r="G87" s="39"/>
      <c r="H87" s="39">
        <f t="shared" si="5"/>
        <v>104500</v>
      </c>
    </row>
    <row r="88" spans="1:8" s="44" customFormat="1" ht="46.5" customHeight="1">
      <c r="A88" s="68"/>
      <c r="B88" s="68"/>
      <c r="C88" s="68"/>
      <c r="D88" s="95"/>
      <c r="E88" s="9" t="s">
        <v>204</v>
      </c>
      <c r="F88" s="39">
        <v>3000</v>
      </c>
      <c r="G88" s="39"/>
      <c r="H88" s="39">
        <f t="shared" si="5"/>
        <v>3000</v>
      </c>
    </row>
    <row r="89" spans="1:8" s="44" customFormat="1" ht="35.25" customHeight="1">
      <c r="A89" s="68"/>
      <c r="B89" s="68"/>
      <c r="C89" s="68"/>
      <c r="D89" s="95"/>
      <c r="E89" s="9" t="s">
        <v>94</v>
      </c>
      <c r="F89" s="39">
        <v>4200</v>
      </c>
      <c r="G89" s="39"/>
      <c r="H89" s="39">
        <f t="shared" si="5"/>
        <v>4200</v>
      </c>
    </row>
    <row r="90" spans="1:8" s="44" customFormat="1" ht="84" customHeight="1" hidden="1">
      <c r="A90" s="68"/>
      <c r="B90" s="68"/>
      <c r="C90" s="68"/>
      <c r="D90" s="95"/>
      <c r="E90" s="39"/>
      <c r="F90" s="39"/>
      <c r="G90" s="39"/>
      <c r="H90" s="39">
        <f t="shared" si="5"/>
        <v>0</v>
      </c>
    </row>
    <row r="91" spans="1:8" s="44" customFormat="1" ht="84" customHeight="1" hidden="1">
      <c r="A91" s="30" t="s">
        <v>79</v>
      </c>
      <c r="B91" s="30" t="s">
        <v>39</v>
      </c>
      <c r="C91" s="31" t="s">
        <v>40</v>
      </c>
      <c r="D91" s="27" t="s">
        <v>41</v>
      </c>
      <c r="E91" s="39"/>
      <c r="F91" s="39"/>
      <c r="G91" s="39"/>
      <c r="H91" s="39">
        <f t="shared" si="5"/>
        <v>0</v>
      </c>
    </row>
    <row r="92" spans="1:8" s="35" customFormat="1" ht="41.25" customHeight="1">
      <c r="A92" s="10" t="s">
        <v>24</v>
      </c>
      <c r="B92" s="10"/>
      <c r="C92" s="10"/>
      <c r="D92" s="11" t="s">
        <v>0</v>
      </c>
      <c r="E92" s="38"/>
      <c r="F92" s="38">
        <f>F93</f>
        <v>135315</v>
      </c>
      <c r="G92" s="38">
        <f>G93</f>
        <v>0</v>
      </c>
      <c r="H92" s="38">
        <f>H93</f>
        <v>135315</v>
      </c>
    </row>
    <row r="93" spans="1:8" s="35" customFormat="1" ht="41.25" customHeight="1">
      <c r="A93" s="10" t="s">
        <v>25</v>
      </c>
      <c r="B93" s="10"/>
      <c r="C93" s="10"/>
      <c r="D93" s="11" t="s">
        <v>0</v>
      </c>
      <c r="E93" s="38"/>
      <c r="F93" s="38">
        <f>F94+F95+F96</f>
        <v>135315</v>
      </c>
      <c r="G93" s="38">
        <f>G94+G95+G96</f>
        <v>0</v>
      </c>
      <c r="H93" s="38">
        <f>H94+H95+H96</f>
        <v>135315</v>
      </c>
    </row>
    <row r="94" spans="1:8" s="35" customFormat="1" ht="41.25" customHeight="1" hidden="1">
      <c r="A94" s="12" t="s">
        <v>154</v>
      </c>
      <c r="B94" s="12" t="s">
        <v>36</v>
      </c>
      <c r="C94" s="12" t="s">
        <v>93</v>
      </c>
      <c r="D94" s="59" t="s">
        <v>155</v>
      </c>
      <c r="E94" s="62" t="s">
        <v>214</v>
      </c>
      <c r="F94" s="38"/>
      <c r="G94" s="38"/>
      <c r="H94" s="38">
        <f>F94+G94</f>
        <v>0</v>
      </c>
    </row>
    <row r="95" spans="1:8" s="35" customFormat="1" ht="58.5" customHeight="1" hidden="1">
      <c r="A95" s="12" t="s">
        <v>156</v>
      </c>
      <c r="B95" s="12" t="s">
        <v>37</v>
      </c>
      <c r="C95" s="12" t="s">
        <v>38</v>
      </c>
      <c r="D95" s="60" t="s">
        <v>157</v>
      </c>
      <c r="E95" s="74"/>
      <c r="F95" s="38"/>
      <c r="G95" s="38"/>
      <c r="H95" s="38">
        <f>F95+G95</f>
        <v>0</v>
      </c>
    </row>
    <row r="96" spans="1:8" s="35" customFormat="1" ht="38.25" customHeight="1">
      <c r="A96" s="12" t="s">
        <v>158</v>
      </c>
      <c r="B96" s="12" t="s">
        <v>159</v>
      </c>
      <c r="C96" s="55"/>
      <c r="D96" s="32" t="s">
        <v>160</v>
      </c>
      <c r="E96" s="74"/>
      <c r="F96" s="38">
        <f>F97+F98</f>
        <v>135315</v>
      </c>
      <c r="G96" s="38">
        <f>G97+G98</f>
        <v>0</v>
      </c>
      <c r="H96" s="38">
        <f>F96+G96</f>
        <v>135315</v>
      </c>
    </row>
    <row r="97" spans="1:8" s="35" customFormat="1" ht="41.25" customHeight="1" hidden="1">
      <c r="A97" s="12" t="s">
        <v>161</v>
      </c>
      <c r="B97" s="12" t="s">
        <v>162</v>
      </c>
      <c r="C97" s="12" t="s">
        <v>100</v>
      </c>
      <c r="D97" s="27" t="s">
        <v>163</v>
      </c>
      <c r="E97" s="74"/>
      <c r="F97" s="38"/>
      <c r="G97" s="38"/>
      <c r="H97" s="38">
        <f>F97+G97</f>
        <v>0</v>
      </c>
    </row>
    <row r="98" spans="1:8" s="35" customFormat="1" ht="39" customHeight="1">
      <c r="A98" s="12" t="s">
        <v>164</v>
      </c>
      <c r="B98" s="12" t="s">
        <v>165</v>
      </c>
      <c r="C98" s="12" t="s">
        <v>100</v>
      </c>
      <c r="D98" s="27" t="s">
        <v>166</v>
      </c>
      <c r="E98" s="63"/>
      <c r="F98" s="38">
        <v>135315</v>
      </c>
      <c r="G98" s="38"/>
      <c r="H98" s="38">
        <f>F98+G98</f>
        <v>135315</v>
      </c>
    </row>
    <row r="99" spans="1:8" s="35" customFormat="1" ht="55.5" customHeight="1">
      <c r="A99" s="10" t="s">
        <v>167</v>
      </c>
      <c r="B99" s="10"/>
      <c r="C99" s="10"/>
      <c r="D99" s="11" t="s">
        <v>243</v>
      </c>
      <c r="E99" s="38"/>
      <c r="F99" s="38">
        <f>F100</f>
        <v>197380</v>
      </c>
      <c r="G99" s="38">
        <f>G100</f>
        <v>200000</v>
      </c>
      <c r="H99" s="38">
        <f>H100</f>
        <v>397380</v>
      </c>
    </row>
    <row r="100" spans="1:8" s="35" customFormat="1" ht="60.75" customHeight="1">
      <c r="A100" s="10" t="s">
        <v>168</v>
      </c>
      <c r="B100" s="10"/>
      <c r="C100" s="10"/>
      <c r="D100" s="11" t="s">
        <v>243</v>
      </c>
      <c r="E100" s="38"/>
      <c r="F100" s="38">
        <f>F101+F102+F103+F104</f>
        <v>197380</v>
      </c>
      <c r="G100" s="38">
        <f>G101+G102+G103+G104</f>
        <v>200000</v>
      </c>
      <c r="H100" s="38">
        <f>F100+G100</f>
        <v>397380</v>
      </c>
    </row>
    <row r="101" spans="1:8" s="35" customFormat="1" ht="70.5" customHeight="1">
      <c r="A101" s="12" t="s">
        <v>172</v>
      </c>
      <c r="B101" s="12" t="s">
        <v>173</v>
      </c>
      <c r="C101" s="12" t="s">
        <v>81</v>
      </c>
      <c r="D101" s="9" t="s">
        <v>174</v>
      </c>
      <c r="E101" s="34" t="s">
        <v>214</v>
      </c>
      <c r="F101" s="38">
        <v>63700</v>
      </c>
      <c r="G101" s="38"/>
      <c r="H101" s="38">
        <f>F101+G101</f>
        <v>63700</v>
      </c>
    </row>
    <row r="102" spans="1:8" s="35" customFormat="1" ht="84" customHeight="1" hidden="1">
      <c r="A102" s="12" t="s">
        <v>85</v>
      </c>
      <c r="B102" s="12" t="s">
        <v>86</v>
      </c>
      <c r="C102" s="12" t="s">
        <v>81</v>
      </c>
      <c r="D102" s="26" t="s">
        <v>87</v>
      </c>
      <c r="E102" s="34"/>
      <c r="F102" s="38"/>
      <c r="G102" s="38"/>
      <c r="H102" s="38">
        <f>F102+G102</f>
        <v>0</v>
      </c>
    </row>
    <row r="103" spans="1:8" s="35" customFormat="1" ht="51.75" customHeight="1">
      <c r="A103" s="64" t="s">
        <v>169</v>
      </c>
      <c r="B103" s="64" t="s">
        <v>170</v>
      </c>
      <c r="C103" s="64" t="s">
        <v>81</v>
      </c>
      <c r="D103" s="62" t="s">
        <v>171</v>
      </c>
      <c r="E103" s="61" t="s">
        <v>214</v>
      </c>
      <c r="F103" s="46">
        <v>70000</v>
      </c>
      <c r="G103" s="46">
        <v>200000</v>
      </c>
      <c r="H103" s="46">
        <f>F103+G103</f>
        <v>270000</v>
      </c>
    </row>
    <row r="104" spans="1:8" s="35" customFormat="1" ht="86.25" customHeight="1">
      <c r="A104" s="65"/>
      <c r="B104" s="65"/>
      <c r="C104" s="65"/>
      <c r="D104" s="63"/>
      <c r="E104" s="61" t="s">
        <v>185</v>
      </c>
      <c r="F104" s="38">
        <v>63680</v>
      </c>
      <c r="G104" s="38"/>
      <c r="H104" s="38">
        <f>F104+G104</f>
        <v>63680</v>
      </c>
    </row>
    <row r="105" spans="1:8" s="44" customFormat="1" ht="24.75" customHeight="1">
      <c r="A105" s="83" t="s">
        <v>1</v>
      </c>
      <c r="B105" s="83"/>
      <c r="C105" s="83"/>
      <c r="D105" s="84"/>
      <c r="E105" s="39"/>
      <c r="F105" s="39">
        <f>F18+F21+F61+F70+F92+F99</f>
        <v>25506186</v>
      </c>
      <c r="G105" s="39">
        <f>G18+G21+G61+G70+G92+G99</f>
        <v>2888370</v>
      </c>
      <c r="H105" s="39">
        <f>H18+H21+H61+H70+H92+H99</f>
        <v>28394556</v>
      </c>
    </row>
    <row r="106" spans="1:4" s="21" customFormat="1" ht="84" customHeight="1" hidden="1">
      <c r="A106" s="85" t="s">
        <v>3</v>
      </c>
      <c r="B106" s="86"/>
      <c r="C106" s="86"/>
      <c r="D106" s="87"/>
    </row>
    <row r="107" spans="1:4" s="21" customFormat="1" ht="84" customHeight="1" hidden="1">
      <c r="A107" s="85" t="s">
        <v>4</v>
      </c>
      <c r="B107" s="86"/>
      <c r="C107" s="86"/>
      <c r="D107" s="87"/>
    </row>
    <row r="108" spans="1:4" s="15" customFormat="1" ht="24.75" customHeight="1">
      <c r="A108" s="22"/>
      <c r="B108" s="22"/>
      <c r="C108" s="22"/>
      <c r="D108" s="13"/>
    </row>
    <row r="109" spans="1:11" s="42" customFormat="1" ht="99.75" customHeight="1">
      <c r="A109" s="92" t="s">
        <v>102</v>
      </c>
      <c r="B109" s="92"/>
      <c r="C109" s="92"/>
      <c r="D109" s="92"/>
      <c r="E109" s="41"/>
      <c r="F109" s="41"/>
      <c r="G109" s="91" t="s">
        <v>103</v>
      </c>
      <c r="H109" s="91"/>
      <c r="I109" s="91"/>
      <c r="J109" s="41"/>
      <c r="K109" s="41"/>
    </row>
    <row r="110" spans="1:4" s="23" customFormat="1" ht="135.75" customHeight="1">
      <c r="A110" s="7"/>
      <c r="B110" s="7"/>
      <c r="C110" s="7"/>
      <c r="D110" s="8"/>
    </row>
    <row r="111" spans="1:3" s="15" customFormat="1" ht="24.75" customHeight="1">
      <c r="A111" s="24"/>
      <c r="B111" s="24"/>
      <c r="C111" s="24"/>
    </row>
    <row r="112" s="15" customFormat="1" ht="24.75" customHeight="1">
      <c r="D112" s="4"/>
    </row>
    <row r="114" s="17" customFormat="1" ht="24.75" customHeight="1"/>
    <row r="115" spans="1:3" s="15" customFormat="1" ht="24.75" customHeight="1">
      <c r="A115" s="24"/>
      <c r="B115" s="24"/>
      <c r="C115" s="24"/>
    </row>
    <row r="116" spans="1:3" s="15" customFormat="1" ht="24.75" customHeight="1">
      <c r="A116" s="24"/>
      <c r="B116" s="24"/>
      <c r="C116" s="24"/>
    </row>
    <row r="141" spans="1:4" ht="24.75" customHeight="1">
      <c r="A141" s="76"/>
      <c r="B141" s="76"/>
      <c r="C141" s="76"/>
      <c r="D141" s="76"/>
    </row>
  </sheetData>
  <sheetProtection/>
  <mergeCells count="54">
    <mergeCell ref="A80:A81"/>
    <mergeCell ref="B80:B81"/>
    <mergeCell ref="C80:C81"/>
    <mergeCell ref="D80:D81"/>
    <mergeCell ref="A86:A90"/>
    <mergeCell ref="B86:B90"/>
    <mergeCell ref="C86:C90"/>
    <mergeCell ref="D86:D90"/>
    <mergeCell ref="A83:A84"/>
    <mergeCell ref="B83:B84"/>
    <mergeCell ref="C83:C84"/>
    <mergeCell ref="D83:D84"/>
    <mergeCell ref="G109:I109"/>
    <mergeCell ref="A109:D109"/>
    <mergeCell ref="A103:A104"/>
    <mergeCell ref="B103:B104"/>
    <mergeCell ref="C103:C104"/>
    <mergeCell ref="D103:D104"/>
    <mergeCell ref="H10:H16"/>
    <mergeCell ref="E10:E16"/>
    <mergeCell ref="F10:F16"/>
    <mergeCell ref="A45:A46"/>
    <mergeCell ref="B45:B46"/>
    <mergeCell ref="D45:D46"/>
    <mergeCell ref="C45:C46"/>
    <mergeCell ref="E94:E98"/>
    <mergeCell ref="E63:E64"/>
    <mergeCell ref="A141:D141"/>
    <mergeCell ref="A10:A16"/>
    <mergeCell ref="B10:B16"/>
    <mergeCell ref="D10:D16"/>
    <mergeCell ref="A105:D105"/>
    <mergeCell ref="C10:C16"/>
    <mergeCell ref="A106:D106"/>
    <mergeCell ref="A107:D107"/>
    <mergeCell ref="B37:B38"/>
    <mergeCell ref="C37:C38"/>
    <mergeCell ref="D37:D38"/>
    <mergeCell ref="A25:A27"/>
    <mergeCell ref="B25:B27"/>
    <mergeCell ref="D8:G8"/>
    <mergeCell ref="C25:C27"/>
    <mergeCell ref="D25:D27"/>
    <mergeCell ref="G10:G16"/>
    <mergeCell ref="D53:D54"/>
    <mergeCell ref="C53:C54"/>
    <mergeCell ref="B53:B54"/>
    <mergeCell ref="A53:A54"/>
    <mergeCell ref="F1:H1"/>
    <mergeCell ref="F2:H2"/>
    <mergeCell ref="F3:H3"/>
    <mergeCell ref="F4:H4"/>
    <mergeCell ref="F5:H5"/>
    <mergeCell ref="A37:A38"/>
  </mergeCells>
  <printOptions/>
  <pageMargins left="0.57" right="0.46" top="1.1811023622047245" bottom="0.31496062992125984" header="1.062992125984252" footer="0.1968503937007874"/>
  <pageSetup fitToHeight="0" horizontalDpi="600" verticalDpi="600" orientation="landscape" paperSize="9" scale="41" r:id="rId1"/>
  <headerFooter alignWithMargins="0">
    <oddFooter>&amp;C&amp;P
</oddFooter>
  </headerFooter>
  <rowBreaks count="3" manualBreakCount="3">
    <brk id="41" max="7" man="1"/>
    <brk id="68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2017-12-21T22:18:58Z</cp:lastPrinted>
  <dcterms:created xsi:type="dcterms:W3CDTF">1996-10-08T23:32:33Z</dcterms:created>
  <dcterms:modified xsi:type="dcterms:W3CDTF">2017-12-21T22:24:00Z</dcterms:modified>
  <cp:category/>
  <cp:version/>
  <cp:contentType/>
  <cp:contentStatus/>
</cp:coreProperties>
</file>