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кредитування" sheetId="1" r:id="rId1"/>
  </sheets>
  <definedNames>
    <definedName name="Z_3D485858_050B_455D_AE00_EA4168D1D9A6_.wvu.Cols" localSheetId="0" hidden="1">'кредитування'!$A:$A</definedName>
    <definedName name="Z_3D485858_050B_455D_AE00_EA4168D1D9A6_.wvu.PrintArea" localSheetId="0" hidden="1">'кредитування'!$A$1:$AO$21</definedName>
    <definedName name="Z_3D485858_050B_455D_AE00_EA4168D1D9A6_.wvu.PrintTitles" localSheetId="0" hidden="1">'кредитування'!$A:$E</definedName>
    <definedName name="Z_3D485858_050B_455D_AE00_EA4168D1D9A6_.wvu.Rows" localSheetId="0" hidden="1">'кредитування'!$4:$5,'кредитування'!$14:$14,'кредитування'!#REF!,'кредитування'!#REF!</definedName>
    <definedName name="Z_79BA20E6_5F6E_4E51_A514_8C48345EDDF8_.wvu.Cols" localSheetId="0" hidden="1">'кредитування'!$A:$A</definedName>
    <definedName name="Z_79BA20E6_5F6E_4E51_A514_8C48345EDDF8_.wvu.PrintArea" localSheetId="0" hidden="1">'кредитування'!$A$1:$AO$21</definedName>
    <definedName name="Z_79BA20E6_5F6E_4E51_A514_8C48345EDDF8_.wvu.PrintTitles" localSheetId="0" hidden="1">'кредитування'!$A:$E</definedName>
    <definedName name="Z_79BA20E6_5F6E_4E51_A514_8C48345EDDF8_.wvu.Rows" localSheetId="0" hidden="1">'кредитування'!$4:$5,'кредитування'!$14:$14,'кредитування'!#REF!,'кредитування'!#REF!</definedName>
    <definedName name="_xlnm.Print_Titles" localSheetId="0">'кредитування'!$A:$E</definedName>
    <definedName name="_xlnm.Print_Area" localSheetId="0">'кредитування'!$B$1:$AO$21</definedName>
  </definedNames>
  <calcPr fullCalcOnLoad="1"/>
</workbook>
</file>

<file path=xl/sharedStrings.xml><?xml version="1.0" encoding="utf-8"?>
<sst xmlns="http://schemas.openxmlformats.org/spreadsheetml/2006/main" count="85" uniqueCount="39">
  <si>
    <t>сьомого скликання</t>
  </si>
  <si>
    <t xml:space="preserve">"Про обласний бюджет Сумської </t>
  </si>
  <si>
    <t>області на 2017 рік"</t>
  </si>
  <si>
    <t>(грн.)</t>
  </si>
  <si>
    <t>КПКВК місцевого бюджету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</si>
  <si>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</si>
  <si>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</si>
  <si>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</si>
  <si>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</si>
  <si>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Затверджено</t>
  </si>
  <si>
    <t>Внесено зміни</t>
  </si>
  <si>
    <t>Затверджено з урахуванням змін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</si>
  <si>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</si>
  <si>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</si>
  <si>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</si>
  <si>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</si>
  <si>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</si>
  <si>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з них</t>
  </si>
  <si>
    <t>Разом</t>
  </si>
  <si>
    <t>бюджет розвитку</t>
  </si>
  <si>
    <t xml:space="preserve"> бюджет розвитку</t>
  </si>
  <si>
    <t>Надання та повернення пільгового довгострокового кредиту на будівництво (реконструкцію) та придбання житла</t>
  </si>
  <si>
    <t>1300000</t>
  </si>
  <si>
    <t>1310000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</si>
  <si>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</si>
  <si>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</si>
  <si>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Всього</t>
  </si>
  <si>
    <t>до рішення районної ради</t>
  </si>
  <si>
    <t>0300000</t>
  </si>
  <si>
    <t>0310000</t>
  </si>
  <si>
    <t>Конотопська районна державна адміністрація</t>
  </si>
  <si>
    <t>0318100</t>
  </si>
  <si>
    <t>0318106</t>
  </si>
  <si>
    <t>0318107</t>
  </si>
  <si>
    <t>Заступник голови ради</t>
  </si>
  <si>
    <t>І.В.Клігунова</t>
  </si>
  <si>
    <t>Додаток  7</t>
  </si>
  <si>
    <t>Зміни до рішення районної ради "Про районнний бюджет на 2017 рік" "Повернення кредитів до районного бюджету та розподіл надання кредитів з районного бюджету в 2017 році"</t>
  </si>
  <si>
    <t>від 22.12.2017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</si>
</sst>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_-* #,##0.00\ _г_р_н_._-;\-* #,##0.00\ _г_р_н_._-;_-* \-??\ _г_р_н_._-;_-@_-"/>
  </numFmts>
  <fonts count="41">
    <font>
      <sz val="10"/>
      <name val="Times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sz val="10"/>
      <name val="Helv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7" fillId="0" borderId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14" fontId="15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vertical="top" wrapText="1"/>
    </xf>
    <xf numFmtId="4" fontId="12" fillId="24" borderId="10" xfId="0" applyNumberFormat="1" applyFont="1" applyFill="1" applyBorder="1" applyAlignment="1">
      <alignment horizontal="right" wrapText="1"/>
    </xf>
    <xf numFmtId="3" fontId="10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49" fontId="12" fillId="24" borderId="11" xfId="0" applyNumberFormat="1" applyFont="1" applyFill="1" applyBorder="1" applyAlignment="1">
      <alignment horizontal="center"/>
    </xf>
    <xf numFmtId="49" fontId="10" fillId="24" borderId="11" xfId="0" applyNumberFormat="1" applyFont="1" applyFill="1" applyBorder="1" applyAlignment="1">
      <alignment horizontal="center"/>
    </xf>
    <xf numFmtId="0" fontId="10" fillId="24" borderId="11" xfId="0" applyFont="1" applyFill="1" applyBorder="1" applyAlignment="1">
      <alignment vertical="top" wrapText="1"/>
    </xf>
    <xf numFmtId="4" fontId="10" fillId="24" borderId="11" xfId="0" applyNumberFormat="1" applyFont="1" applyFill="1" applyBorder="1" applyAlignment="1">
      <alignment horizontal="right" wrapText="1"/>
    </xf>
    <xf numFmtId="4" fontId="10" fillId="24" borderId="10" xfId="0" applyNumberFormat="1" applyFont="1" applyFill="1" applyBorder="1" applyAlignment="1">
      <alignment horizontal="right" wrapText="1"/>
    </xf>
    <xf numFmtId="0" fontId="10" fillId="24" borderId="11" xfId="0" applyFont="1" applyFill="1" applyBorder="1" applyAlignment="1">
      <alignment horizontal="center" vertical="top" wrapText="1"/>
    </xf>
    <xf numFmtId="49" fontId="19" fillId="24" borderId="11" xfId="0" applyNumberFormat="1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center" wrapText="1"/>
    </xf>
    <xf numFmtId="0" fontId="19" fillId="24" borderId="11" xfId="0" applyFont="1" applyFill="1" applyBorder="1" applyAlignment="1">
      <alignment wrapText="1"/>
    </xf>
    <xf numFmtId="4" fontId="19" fillId="24" borderId="11" xfId="0" applyNumberFormat="1" applyFont="1" applyFill="1" applyBorder="1" applyAlignment="1">
      <alignment horizontal="right" wrapText="1"/>
    </xf>
    <xf numFmtId="4" fontId="19" fillId="24" borderId="10" xfId="0" applyNumberFormat="1" applyFont="1" applyFill="1" applyBorder="1" applyAlignment="1">
      <alignment horizontal="right" wrapText="1"/>
    </xf>
    <xf numFmtId="3" fontId="19" fillId="24" borderId="0" xfId="0" applyNumberFormat="1" applyFont="1" applyFill="1" applyAlignment="1">
      <alignment/>
    </xf>
    <xf numFmtId="0" fontId="10" fillId="24" borderId="10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left" wrapText="1"/>
    </xf>
    <xf numFmtId="0" fontId="12" fillId="24" borderId="10" xfId="0" applyFont="1" applyFill="1" applyBorder="1" applyAlignment="1">
      <alignment horizontal="left"/>
    </xf>
    <xf numFmtId="4" fontId="12" fillId="24" borderId="10" xfId="0" applyNumberFormat="1" applyFont="1" applyFill="1" applyBorder="1" applyAlignment="1">
      <alignment horizontal="right"/>
    </xf>
    <xf numFmtId="0" fontId="12" fillId="24" borderId="0" xfId="0" applyFont="1" applyFill="1" applyAlignment="1">
      <alignment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4" fontId="15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right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2 3" xfId="75"/>
    <cellStyle name="Обычный 3" xfId="76"/>
    <cellStyle name="Обычный 3 2" xfId="77"/>
    <cellStyle name="Обычный 3 2 2" xfId="78"/>
    <cellStyle name="Обычный 3 2_02.06.2016 самий остаточний" xfId="79"/>
    <cellStyle name="Обычный 3 3" xfId="80"/>
    <cellStyle name="Обычный 4" xfId="81"/>
    <cellStyle name="Обычный 5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Додаток №1" xfId="90"/>
    <cellStyle name="Тысячи_Додаток №1" xfId="91"/>
    <cellStyle name="Comma" xfId="92"/>
    <cellStyle name="Comma [0]" xfId="93"/>
    <cellStyle name="Финансовый 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6"/>
  <sheetViews>
    <sheetView tabSelected="1" view="pageBreakPreview" zoomScale="75" zoomScaleNormal="75" zoomScaleSheetLayoutView="75" zoomScalePageLayoutView="0" workbookViewId="0" topLeftCell="B1">
      <pane xSplit="4" ySplit="13" topLeftCell="AA14" activePane="bottomRight" state="frozen"/>
      <selection pane="topLeft" activeCell="B1" sqref="B1"/>
      <selection pane="topRight" activeCell="E1" sqref="E1"/>
      <selection pane="bottomLeft" activeCell="B14" sqref="B14"/>
      <selection pane="bottomRight" activeCell="P37" sqref="P37"/>
    </sheetView>
  </sheetViews>
  <sheetFormatPr defaultColWidth="9.00390625" defaultRowHeight="12.75"/>
  <cols>
    <col min="1" max="1" width="10.375" style="1" hidden="1" customWidth="1"/>
    <col min="2" max="2" width="10.375" style="1" customWidth="1"/>
    <col min="3" max="4" width="10.125" style="1" customWidth="1"/>
    <col min="5" max="5" width="46.875" style="1" customWidth="1"/>
    <col min="6" max="6" width="13.875" style="1" customWidth="1"/>
    <col min="7" max="7" width="13.00390625" style="1" customWidth="1"/>
    <col min="8" max="8" width="12.125" style="1" customWidth="1"/>
    <col min="9" max="9" width="13.625" style="1" customWidth="1"/>
    <col min="10" max="10" width="13.375" style="1" customWidth="1"/>
    <col min="11" max="11" width="15.375" style="1" customWidth="1"/>
    <col min="12" max="12" width="13.375" style="1" customWidth="1"/>
    <col min="13" max="13" width="14.625" style="1" customWidth="1"/>
    <col min="14" max="14" width="14.875" style="1" customWidth="1"/>
    <col min="15" max="16" width="13.375" style="1" customWidth="1"/>
    <col min="17" max="17" width="14.00390625" style="1" customWidth="1"/>
    <col min="18" max="18" width="14.625" style="1" customWidth="1"/>
    <col min="19" max="19" width="15.125" style="1" customWidth="1"/>
    <col min="20" max="20" width="11.00390625" style="1" customWidth="1"/>
    <col min="21" max="21" width="15.50390625" style="1" bestFit="1" customWidth="1"/>
    <col min="22" max="22" width="13.875" style="1" customWidth="1"/>
    <col min="23" max="23" width="15.50390625" style="1" customWidth="1"/>
    <col min="24" max="24" width="12.875" style="1" customWidth="1"/>
    <col min="25" max="25" width="12.125" style="1" customWidth="1"/>
    <col min="26" max="26" width="15.50390625" style="1" bestFit="1" customWidth="1"/>
    <col min="27" max="27" width="14.875" style="1" customWidth="1"/>
    <col min="28" max="28" width="12.50390625" style="1" customWidth="1"/>
    <col min="29" max="29" width="15.50390625" style="1" bestFit="1" customWidth="1"/>
    <col min="30" max="30" width="16.375" style="1" customWidth="1"/>
    <col min="31" max="31" width="15.50390625" style="1" customWidth="1"/>
    <col min="32" max="32" width="11.50390625" style="1" customWidth="1"/>
    <col min="33" max="33" width="14.875" style="1" customWidth="1"/>
    <col min="34" max="34" width="14.375" style="1" customWidth="1"/>
    <col min="35" max="35" width="15.125" style="1" customWidth="1"/>
    <col min="36" max="36" width="12.625" style="1" customWidth="1"/>
    <col min="37" max="37" width="10.875" style="1" customWidth="1"/>
    <col min="38" max="38" width="15.125" style="1" customWidth="1"/>
    <col min="39" max="39" width="15.625" style="1" customWidth="1"/>
    <col min="40" max="40" width="12.625" style="1" customWidth="1"/>
    <col min="41" max="41" width="14.625" style="1" customWidth="1"/>
    <col min="42" max="42" width="10.625" style="1" customWidth="1"/>
    <col min="43" max="16384" width="9.375" style="1" customWidth="1"/>
  </cols>
  <sheetData>
    <row r="1" ht="15.75">
      <c r="O1" s="1" t="s">
        <v>36</v>
      </c>
    </row>
    <row r="2" ht="15.75">
      <c r="O2" s="1" t="s">
        <v>27</v>
      </c>
    </row>
    <row r="3" ht="15.75">
      <c r="O3" s="3" t="s">
        <v>0</v>
      </c>
    </row>
    <row r="4" ht="15.75" hidden="1">
      <c r="O4" s="3" t="s">
        <v>1</v>
      </c>
    </row>
    <row r="5" ht="15.75" hidden="1">
      <c r="O5" s="3" t="s">
        <v>2</v>
      </c>
    </row>
    <row r="6" ht="15.75">
      <c r="O6" s="4" t="s">
        <v>38</v>
      </c>
    </row>
    <row r="8" spans="6:17" ht="43.5" customHeight="1">
      <c r="F8" s="38" t="s">
        <v>37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9:17" ht="12" customHeight="1">
      <c r="I9" s="5"/>
      <c r="Q9" s="5" t="s">
        <v>3</v>
      </c>
    </row>
    <row r="10" spans="1:41" ht="15.75" customHeight="1">
      <c r="A10" s="39" t="s">
        <v>4</v>
      </c>
      <c r="B10" s="42" t="s">
        <v>5</v>
      </c>
      <c r="C10" s="45" t="s">
        <v>6</v>
      </c>
      <c r="D10" s="39" t="s">
        <v>7</v>
      </c>
      <c r="E10" s="48" t="s">
        <v>8</v>
      </c>
      <c r="F10" s="51" t="s">
        <v>9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54" t="s">
        <v>10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6"/>
      <c r="AD10" s="51" t="s">
        <v>11</v>
      </c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3"/>
    </row>
    <row r="11" spans="1:41" ht="15.75" customHeight="1">
      <c r="A11" s="40"/>
      <c r="B11" s="43"/>
      <c r="C11" s="46"/>
      <c r="D11" s="40"/>
      <c r="E11" s="49"/>
      <c r="F11" s="51" t="s">
        <v>12</v>
      </c>
      <c r="G11" s="52"/>
      <c r="H11" s="52"/>
      <c r="I11" s="53"/>
      <c r="J11" s="51" t="s">
        <v>13</v>
      </c>
      <c r="K11" s="52"/>
      <c r="L11" s="52"/>
      <c r="M11" s="53"/>
      <c r="N11" s="51" t="s">
        <v>14</v>
      </c>
      <c r="O11" s="52"/>
      <c r="P11" s="52"/>
      <c r="Q11" s="53"/>
      <c r="R11" s="54" t="s">
        <v>12</v>
      </c>
      <c r="S11" s="55"/>
      <c r="T11" s="55"/>
      <c r="U11" s="56"/>
      <c r="V11" s="54" t="s">
        <v>13</v>
      </c>
      <c r="W11" s="55"/>
      <c r="X11" s="55"/>
      <c r="Y11" s="56"/>
      <c r="Z11" s="54" t="s">
        <v>14</v>
      </c>
      <c r="AA11" s="55"/>
      <c r="AB11" s="55"/>
      <c r="AC11" s="56"/>
      <c r="AD11" s="51" t="s">
        <v>12</v>
      </c>
      <c r="AE11" s="52"/>
      <c r="AF11" s="52"/>
      <c r="AG11" s="53"/>
      <c r="AH11" s="51" t="s">
        <v>13</v>
      </c>
      <c r="AI11" s="52"/>
      <c r="AJ11" s="52"/>
      <c r="AK11" s="53"/>
      <c r="AL11" s="51" t="s">
        <v>14</v>
      </c>
      <c r="AM11" s="52"/>
      <c r="AN11" s="52"/>
      <c r="AO11" s="53"/>
    </row>
    <row r="12" spans="1:41" ht="31.5" customHeight="1">
      <c r="A12" s="40"/>
      <c r="B12" s="43"/>
      <c r="C12" s="46"/>
      <c r="D12" s="40"/>
      <c r="E12" s="49"/>
      <c r="F12" s="59" t="s">
        <v>15</v>
      </c>
      <c r="G12" s="61" t="s">
        <v>16</v>
      </c>
      <c r="H12" s="6" t="s">
        <v>17</v>
      </c>
      <c r="I12" s="48" t="s">
        <v>18</v>
      </c>
      <c r="J12" s="59" t="s">
        <v>15</v>
      </c>
      <c r="K12" s="61" t="s">
        <v>16</v>
      </c>
      <c r="L12" s="6" t="s">
        <v>17</v>
      </c>
      <c r="M12" s="48" t="s">
        <v>18</v>
      </c>
      <c r="N12" s="48" t="s">
        <v>15</v>
      </c>
      <c r="O12" s="61" t="s">
        <v>16</v>
      </c>
      <c r="P12" s="6" t="s">
        <v>17</v>
      </c>
      <c r="Q12" s="48" t="s">
        <v>18</v>
      </c>
      <c r="R12" s="57" t="s">
        <v>15</v>
      </c>
      <c r="S12" s="63" t="s">
        <v>16</v>
      </c>
      <c r="T12" s="6" t="s">
        <v>17</v>
      </c>
      <c r="U12" s="57" t="s">
        <v>18</v>
      </c>
      <c r="V12" s="57" t="s">
        <v>15</v>
      </c>
      <c r="W12" s="63" t="s">
        <v>16</v>
      </c>
      <c r="X12" s="6" t="s">
        <v>17</v>
      </c>
      <c r="Y12" s="57" t="s">
        <v>18</v>
      </c>
      <c r="Z12" s="57" t="s">
        <v>15</v>
      </c>
      <c r="AA12" s="63" t="s">
        <v>16</v>
      </c>
      <c r="AB12" s="6" t="s">
        <v>17</v>
      </c>
      <c r="AC12" s="57" t="s">
        <v>18</v>
      </c>
      <c r="AD12" s="48" t="s">
        <v>15</v>
      </c>
      <c r="AE12" s="61" t="s">
        <v>16</v>
      </c>
      <c r="AF12" s="6" t="s">
        <v>17</v>
      </c>
      <c r="AG12" s="48" t="s">
        <v>18</v>
      </c>
      <c r="AH12" s="48" t="s">
        <v>15</v>
      </c>
      <c r="AI12" s="61" t="s">
        <v>16</v>
      </c>
      <c r="AJ12" s="6" t="s">
        <v>17</v>
      </c>
      <c r="AK12" s="48" t="s">
        <v>18</v>
      </c>
      <c r="AL12" s="48" t="s">
        <v>15</v>
      </c>
      <c r="AM12" s="61" t="s">
        <v>16</v>
      </c>
      <c r="AN12" s="6" t="s">
        <v>17</v>
      </c>
      <c r="AO12" s="48" t="s">
        <v>18</v>
      </c>
    </row>
    <row r="13" spans="1:41" ht="59.25" customHeight="1">
      <c r="A13" s="41"/>
      <c r="B13" s="44"/>
      <c r="C13" s="47"/>
      <c r="D13" s="41"/>
      <c r="E13" s="50"/>
      <c r="F13" s="60"/>
      <c r="G13" s="62"/>
      <c r="H13" s="36" t="s">
        <v>19</v>
      </c>
      <c r="I13" s="50"/>
      <c r="J13" s="60"/>
      <c r="K13" s="62"/>
      <c r="L13" s="6" t="s">
        <v>19</v>
      </c>
      <c r="M13" s="50"/>
      <c r="N13" s="50"/>
      <c r="O13" s="62"/>
      <c r="P13" s="6" t="s">
        <v>19</v>
      </c>
      <c r="Q13" s="50"/>
      <c r="R13" s="58"/>
      <c r="S13" s="64"/>
      <c r="T13" s="37" t="s">
        <v>19</v>
      </c>
      <c r="U13" s="58"/>
      <c r="V13" s="58"/>
      <c r="W13" s="64"/>
      <c r="X13" s="37" t="s">
        <v>19</v>
      </c>
      <c r="Y13" s="58"/>
      <c r="Z13" s="58"/>
      <c r="AA13" s="64"/>
      <c r="AB13" s="37" t="s">
        <v>19</v>
      </c>
      <c r="AC13" s="58"/>
      <c r="AD13" s="50"/>
      <c r="AE13" s="62"/>
      <c r="AF13" s="35" t="s">
        <v>19</v>
      </c>
      <c r="AG13" s="50"/>
      <c r="AH13" s="50"/>
      <c r="AI13" s="62"/>
      <c r="AJ13" s="6" t="s">
        <v>20</v>
      </c>
      <c r="AK13" s="50"/>
      <c r="AL13" s="50"/>
      <c r="AM13" s="62"/>
      <c r="AN13" s="6" t="s">
        <v>20</v>
      </c>
      <c r="AO13" s="50"/>
    </row>
    <row r="14" spans="1:42" s="11" customFormat="1" ht="31.5">
      <c r="A14" s="7" t="s">
        <v>22</v>
      </c>
      <c r="B14" s="7" t="s">
        <v>28</v>
      </c>
      <c r="C14" s="7"/>
      <c r="D14" s="7"/>
      <c r="E14" s="8" t="s">
        <v>30</v>
      </c>
      <c r="F14" s="9">
        <f>+F15</f>
        <v>300000</v>
      </c>
      <c r="G14" s="9">
        <f>+G15</f>
        <v>0</v>
      </c>
      <c r="H14" s="9">
        <f aca="true" t="shared" si="0" ref="H14:Y15">+H15</f>
        <v>0</v>
      </c>
      <c r="I14" s="9">
        <f t="shared" si="0"/>
        <v>300000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9">
        <f t="shared" si="0"/>
        <v>300000</v>
      </c>
      <c r="O14" s="9">
        <f t="shared" si="0"/>
        <v>0</v>
      </c>
      <c r="P14" s="9">
        <f t="shared" si="0"/>
        <v>0</v>
      </c>
      <c r="Q14" s="9">
        <f t="shared" si="0"/>
        <v>300000</v>
      </c>
      <c r="R14" s="9">
        <f>+R15</f>
        <v>-300000</v>
      </c>
      <c r="S14" s="9">
        <f>+S15</f>
        <v>0</v>
      </c>
      <c r="T14" s="9">
        <f t="shared" si="0"/>
        <v>0</v>
      </c>
      <c r="U14" s="9">
        <f t="shared" si="0"/>
        <v>-300000</v>
      </c>
      <c r="V14" s="9">
        <f t="shared" si="0"/>
        <v>0</v>
      </c>
      <c r="W14" s="9">
        <f t="shared" si="0"/>
        <v>0</v>
      </c>
      <c r="X14" s="9">
        <f t="shared" si="0"/>
        <v>0</v>
      </c>
      <c r="Y14" s="9">
        <f t="shared" si="0"/>
        <v>0</v>
      </c>
      <c r="Z14" s="9">
        <f>+Z15</f>
        <v>-300000</v>
      </c>
      <c r="AA14" s="9">
        <f>+AA15</f>
        <v>0</v>
      </c>
      <c r="AB14" s="9">
        <f>+AB15</f>
        <v>0</v>
      </c>
      <c r="AC14" s="9">
        <f>+AC15</f>
        <v>-300000</v>
      </c>
      <c r="AD14" s="9">
        <f>AD15</f>
        <v>0</v>
      </c>
      <c r="AE14" s="9">
        <f>AE15</f>
        <v>0</v>
      </c>
      <c r="AF14" s="9">
        <f>AF15</f>
        <v>0</v>
      </c>
      <c r="AG14" s="9">
        <f>AD14+AE14</f>
        <v>0</v>
      </c>
      <c r="AH14" s="9">
        <f>AH15</f>
        <v>0</v>
      </c>
      <c r="AI14" s="9">
        <f>AI15</f>
        <v>0</v>
      </c>
      <c r="AJ14" s="9">
        <f>AJ15</f>
        <v>0</v>
      </c>
      <c r="AK14" s="9">
        <f>AH14+AI14</f>
        <v>0</v>
      </c>
      <c r="AL14" s="9">
        <f>+AD14+AH14</f>
        <v>0</v>
      </c>
      <c r="AM14" s="9">
        <f aca="true" t="shared" si="1" ref="AL14:AN18">+AE14+AI14</f>
        <v>0</v>
      </c>
      <c r="AN14" s="9">
        <f t="shared" si="1"/>
        <v>0</v>
      </c>
      <c r="AO14" s="9">
        <f>AL14+AM14</f>
        <v>0</v>
      </c>
      <c r="AP14" s="10"/>
    </row>
    <row r="15" spans="1:42" s="11" customFormat="1" ht="31.5">
      <c r="A15" s="7" t="s">
        <v>23</v>
      </c>
      <c r="B15" s="7" t="s">
        <v>29</v>
      </c>
      <c r="C15" s="7"/>
      <c r="D15" s="7"/>
      <c r="E15" s="8" t="s">
        <v>30</v>
      </c>
      <c r="F15" s="9">
        <f>+F16</f>
        <v>300000</v>
      </c>
      <c r="G15" s="9">
        <f>+G16</f>
        <v>0</v>
      </c>
      <c r="H15" s="9">
        <f t="shared" si="0"/>
        <v>0</v>
      </c>
      <c r="I15" s="9">
        <f>F15+G15</f>
        <v>300000</v>
      </c>
      <c r="J15" s="9">
        <f>+J16</f>
        <v>0</v>
      </c>
      <c r="K15" s="9">
        <f t="shared" si="0"/>
        <v>0</v>
      </c>
      <c r="L15" s="9">
        <f t="shared" si="0"/>
        <v>0</v>
      </c>
      <c r="M15" s="9">
        <f>J15+K15</f>
        <v>0</v>
      </c>
      <c r="N15" s="9">
        <f aca="true" t="shared" si="2" ref="N15:P18">+F15+J15</f>
        <v>300000</v>
      </c>
      <c r="O15" s="9">
        <f t="shared" si="2"/>
        <v>0</v>
      </c>
      <c r="P15" s="9">
        <f t="shared" si="2"/>
        <v>0</v>
      </c>
      <c r="Q15" s="9">
        <f>N15+O15</f>
        <v>300000</v>
      </c>
      <c r="R15" s="9">
        <f>+R16</f>
        <v>-300000</v>
      </c>
      <c r="S15" s="9">
        <f>+S16</f>
        <v>0</v>
      </c>
      <c r="T15" s="9">
        <f>+T16</f>
        <v>0</v>
      </c>
      <c r="U15" s="9">
        <f>R15+S15</f>
        <v>-300000</v>
      </c>
      <c r="V15" s="9">
        <f>+V16</f>
        <v>0</v>
      </c>
      <c r="W15" s="9">
        <f>+W16</f>
        <v>0</v>
      </c>
      <c r="X15" s="9">
        <f>+X16</f>
        <v>0</v>
      </c>
      <c r="Y15" s="9">
        <f>V15+W15</f>
        <v>0</v>
      </c>
      <c r="Z15" s="9">
        <f aca="true" t="shared" si="3" ref="Z15:AB18">+R15+V15</f>
        <v>-300000</v>
      </c>
      <c r="AA15" s="9">
        <f t="shared" si="3"/>
        <v>0</v>
      </c>
      <c r="AB15" s="9">
        <f t="shared" si="3"/>
        <v>0</v>
      </c>
      <c r="AC15" s="9">
        <f>Z15+AA15</f>
        <v>-300000</v>
      </c>
      <c r="AD15" s="9">
        <f>+AD16</f>
        <v>0</v>
      </c>
      <c r="AE15" s="9">
        <f>+AE16</f>
        <v>0</v>
      </c>
      <c r="AF15" s="9">
        <f>+AF16</f>
        <v>0</v>
      </c>
      <c r="AG15" s="9">
        <f>AD15+AE15</f>
        <v>0</v>
      </c>
      <c r="AH15" s="9">
        <f>+AH16</f>
        <v>0</v>
      </c>
      <c r="AI15" s="9">
        <f>+AI16</f>
        <v>0</v>
      </c>
      <c r="AJ15" s="9">
        <f>+AJ16</f>
        <v>0</v>
      </c>
      <c r="AK15" s="9">
        <f>AH15+AI15</f>
        <v>0</v>
      </c>
      <c r="AL15" s="9">
        <f>+AL16</f>
        <v>0</v>
      </c>
      <c r="AM15" s="9">
        <f>+AM16</f>
        <v>0</v>
      </c>
      <c r="AN15" s="9">
        <f>+AN16</f>
        <v>0</v>
      </c>
      <c r="AO15" s="9">
        <f>AL15+AM15</f>
        <v>0</v>
      </c>
      <c r="AP15" s="10"/>
    </row>
    <row r="16" spans="1:42" s="11" customFormat="1" ht="63">
      <c r="A16" s="12"/>
      <c r="B16" s="13" t="s">
        <v>31</v>
      </c>
      <c r="C16" s="13">
        <v>8100</v>
      </c>
      <c r="D16" s="13"/>
      <c r="E16" s="14" t="s">
        <v>21</v>
      </c>
      <c r="F16" s="15">
        <f>+F17+F18</f>
        <v>300000</v>
      </c>
      <c r="G16" s="16">
        <f>+G17+G18</f>
        <v>0</v>
      </c>
      <c r="H16" s="16">
        <f>+H17+H18</f>
        <v>0</v>
      </c>
      <c r="I16" s="15">
        <f>F16+G16</f>
        <v>300000</v>
      </c>
      <c r="J16" s="15">
        <f>+J17+J18</f>
        <v>0</v>
      </c>
      <c r="K16" s="16">
        <f>+K17+K18</f>
        <v>0</v>
      </c>
      <c r="L16" s="16">
        <f>+L17+L18</f>
        <v>0</v>
      </c>
      <c r="M16" s="15">
        <f>J16+K16</f>
        <v>0</v>
      </c>
      <c r="N16" s="15">
        <f>+F16+J16</f>
        <v>300000</v>
      </c>
      <c r="O16" s="16">
        <f>+G16+K16</f>
        <v>0</v>
      </c>
      <c r="P16" s="16">
        <f>+H16+L16</f>
        <v>0</v>
      </c>
      <c r="Q16" s="15">
        <f>N16+O16</f>
        <v>300000</v>
      </c>
      <c r="R16" s="15">
        <f>+R17+R18</f>
        <v>-300000</v>
      </c>
      <c r="S16" s="16">
        <f>+S17+S18</f>
        <v>0</v>
      </c>
      <c r="T16" s="16">
        <f>+T17+T18</f>
        <v>0</v>
      </c>
      <c r="U16" s="15">
        <f>R16+S16</f>
        <v>-300000</v>
      </c>
      <c r="V16" s="15">
        <f>+V17+V18</f>
        <v>0</v>
      </c>
      <c r="W16" s="16">
        <f>+W17+W18</f>
        <v>0</v>
      </c>
      <c r="X16" s="16">
        <f>+X17+X18</f>
        <v>0</v>
      </c>
      <c r="Y16" s="15">
        <f>V16+W16</f>
        <v>0</v>
      </c>
      <c r="Z16" s="15">
        <f t="shared" si="3"/>
        <v>-300000</v>
      </c>
      <c r="AA16" s="16">
        <f t="shared" si="3"/>
        <v>0</v>
      </c>
      <c r="AB16" s="16">
        <f t="shared" si="3"/>
        <v>0</v>
      </c>
      <c r="AC16" s="15">
        <f>Z16+AA16</f>
        <v>-300000</v>
      </c>
      <c r="AD16" s="15">
        <f>+F16+R16</f>
        <v>0</v>
      </c>
      <c r="AE16" s="15">
        <f>+G16+S16</f>
        <v>0</v>
      </c>
      <c r="AF16" s="15">
        <f>+H16+T16</f>
        <v>0</v>
      </c>
      <c r="AG16" s="15">
        <f>AD16+AE16</f>
        <v>0</v>
      </c>
      <c r="AH16" s="15">
        <f>+J16+V16</f>
        <v>0</v>
      </c>
      <c r="AI16" s="15">
        <f>+K16+W16</f>
        <v>0</v>
      </c>
      <c r="AJ16" s="15">
        <f>+L16+X16</f>
        <v>0</v>
      </c>
      <c r="AK16" s="15">
        <f>AH16+AI16</f>
        <v>0</v>
      </c>
      <c r="AL16" s="15">
        <f>+AD16+AH16</f>
        <v>0</v>
      </c>
      <c r="AM16" s="16">
        <f>+AE16+AI16</f>
        <v>0</v>
      </c>
      <c r="AN16" s="16">
        <f>+AF16+AJ16</f>
        <v>0</v>
      </c>
      <c r="AO16" s="15">
        <f>AL16+AM16</f>
        <v>0</v>
      </c>
      <c r="AP16" s="10"/>
    </row>
    <row r="17" spans="1:42" s="11" customFormat="1" ht="47.25">
      <c r="A17" s="17">
        <v>1318093</v>
      </c>
      <c r="B17" s="18" t="s">
        <v>32</v>
      </c>
      <c r="C17" s="19">
        <v>8106</v>
      </c>
      <c r="D17" s="19">
        <v>1060</v>
      </c>
      <c r="E17" s="20" t="s">
        <v>24</v>
      </c>
      <c r="F17" s="21">
        <v>300000</v>
      </c>
      <c r="G17" s="22"/>
      <c r="H17" s="22"/>
      <c r="I17" s="21">
        <f>F17+G17</f>
        <v>300000</v>
      </c>
      <c r="J17" s="21"/>
      <c r="K17" s="22"/>
      <c r="L17" s="22"/>
      <c r="M17" s="21">
        <f>J17+K17</f>
        <v>0</v>
      </c>
      <c r="N17" s="21">
        <f t="shared" si="2"/>
        <v>300000</v>
      </c>
      <c r="O17" s="22">
        <f t="shared" si="2"/>
        <v>0</v>
      </c>
      <c r="P17" s="22">
        <f t="shared" si="2"/>
        <v>0</v>
      </c>
      <c r="Q17" s="21">
        <f>N17+O17</f>
        <v>300000</v>
      </c>
      <c r="R17" s="21">
        <v>-300000</v>
      </c>
      <c r="S17" s="22"/>
      <c r="T17" s="22"/>
      <c r="U17" s="21">
        <f>R17+S17</f>
        <v>-300000</v>
      </c>
      <c r="V17" s="21"/>
      <c r="W17" s="22"/>
      <c r="X17" s="22"/>
      <c r="Y17" s="21">
        <f>V17+W17</f>
        <v>0</v>
      </c>
      <c r="Z17" s="21">
        <f t="shared" si="3"/>
        <v>-300000</v>
      </c>
      <c r="AA17" s="22">
        <f t="shared" si="3"/>
        <v>0</v>
      </c>
      <c r="AB17" s="22">
        <f t="shared" si="3"/>
        <v>0</v>
      </c>
      <c r="AC17" s="21">
        <f>Z17+AA17</f>
        <v>-300000</v>
      </c>
      <c r="AD17" s="21">
        <f>+F17+R17</f>
        <v>0</v>
      </c>
      <c r="AE17" s="21">
        <f aca="true" t="shared" si="4" ref="AD17:AF18">+G17+S17</f>
        <v>0</v>
      </c>
      <c r="AF17" s="21">
        <f t="shared" si="4"/>
        <v>0</v>
      </c>
      <c r="AG17" s="21">
        <f>AD17+AE17</f>
        <v>0</v>
      </c>
      <c r="AH17" s="21">
        <f aca="true" t="shared" si="5" ref="AH17:AJ18">+J17+V17</f>
        <v>0</v>
      </c>
      <c r="AI17" s="21">
        <f t="shared" si="5"/>
        <v>0</v>
      </c>
      <c r="AJ17" s="21">
        <f t="shared" si="5"/>
        <v>0</v>
      </c>
      <c r="AK17" s="21">
        <f>AH17+AI17</f>
        <v>0</v>
      </c>
      <c r="AL17" s="21">
        <f t="shared" si="1"/>
        <v>0</v>
      </c>
      <c r="AM17" s="22">
        <f t="shared" si="1"/>
        <v>0</v>
      </c>
      <c r="AN17" s="22">
        <f t="shared" si="1"/>
        <v>0</v>
      </c>
      <c r="AO17" s="21">
        <f>AL17+AM17</f>
        <v>0</v>
      </c>
      <c r="AP17" s="23"/>
    </row>
    <row r="18" spans="1:42" s="11" customFormat="1" ht="47.25">
      <c r="A18" s="24">
        <v>1318094</v>
      </c>
      <c r="B18" s="18" t="s">
        <v>33</v>
      </c>
      <c r="C18" s="19">
        <v>8107</v>
      </c>
      <c r="D18" s="19">
        <v>1060</v>
      </c>
      <c r="E18" s="25" t="s">
        <v>25</v>
      </c>
      <c r="F18" s="22"/>
      <c r="G18" s="22"/>
      <c r="H18" s="22"/>
      <c r="I18" s="22">
        <f>F18+G18</f>
        <v>0</v>
      </c>
      <c r="J18" s="22"/>
      <c r="K18" s="22"/>
      <c r="L18" s="22"/>
      <c r="M18" s="22">
        <f>J18+K18</f>
        <v>0</v>
      </c>
      <c r="N18" s="22">
        <f t="shared" si="2"/>
        <v>0</v>
      </c>
      <c r="O18" s="22">
        <f t="shared" si="2"/>
        <v>0</v>
      </c>
      <c r="P18" s="22">
        <f t="shared" si="2"/>
        <v>0</v>
      </c>
      <c r="Q18" s="22">
        <f>N18+O18</f>
        <v>0</v>
      </c>
      <c r="R18" s="22"/>
      <c r="S18" s="22"/>
      <c r="T18" s="22"/>
      <c r="U18" s="22">
        <f>R18+S18</f>
        <v>0</v>
      </c>
      <c r="V18" s="22"/>
      <c r="W18" s="22"/>
      <c r="X18" s="22"/>
      <c r="Y18" s="22">
        <f>V18+W18</f>
        <v>0</v>
      </c>
      <c r="Z18" s="22">
        <f t="shared" si="3"/>
        <v>0</v>
      </c>
      <c r="AA18" s="22">
        <f t="shared" si="3"/>
        <v>0</v>
      </c>
      <c r="AB18" s="22">
        <f t="shared" si="3"/>
        <v>0</v>
      </c>
      <c r="AC18" s="22">
        <f>Z18+AA18</f>
        <v>0</v>
      </c>
      <c r="AD18" s="22">
        <f t="shared" si="4"/>
        <v>0</v>
      </c>
      <c r="AE18" s="22">
        <f t="shared" si="4"/>
        <v>0</v>
      </c>
      <c r="AF18" s="22">
        <f t="shared" si="4"/>
        <v>0</v>
      </c>
      <c r="AG18" s="22">
        <f>AD18+AE18</f>
        <v>0</v>
      </c>
      <c r="AH18" s="22">
        <f t="shared" si="5"/>
        <v>0</v>
      </c>
      <c r="AI18" s="22">
        <f t="shared" si="5"/>
        <v>0</v>
      </c>
      <c r="AJ18" s="22">
        <f t="shared" si="5"/>
        <v>0</v>
      </c>
      <c r="AK18" s="22">
        <f>AH18+AI18</f>
        <v>0</v>
      </c>
      <c r="AL18" s="22">
        <f t="shared" si="1"/>
        <v>0</v>
      </c>
      <c r="AM18" s="22">
        <f t="shared" si="1"/>
        <v>0</v>
      </c>
      <c r="AN18" s="22">
        <f t="shared" si="1"/>
        <v>0</v>
      </c>
      <c r="AO18" s="22">
        <f>AL18+AM18</f>
        <v>0</v>
      </c>
      <c r="AP18" s="23"/>
    </row>
    <row r="19" spans="1:42" s="28" customFormat="1" ht="33" customHeight="1">
      <c r="A19" s="26"/>
      <c r="B19" s="26"/>
      <c r="C19" s="26"/>
      <c r="D19" s="26"/>
      <c r="E19" s="26" t="s">
        <v>26</v>
      </c>
      <c r="F19" s="27">
        <f>F14</f>
        <v>300000</v>
      </c>
      <c r="G19" s="27">
        <f aca="true" t="shared" si="6" ref="G19:AO19">G14</f>
        <v>0</v>
      </c>
      <c r="H19" s="27">
        <f t="shared" si="6"/>
        <v>0</v>
      </c>
      <c r="I19" s="27">
        <f t="shared" si="6"/>
        <v>300000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300000</v>
      </c>
      <c r="O19" s="27">
        <f t="shared" si="6"/>
        <v>0</v>
      </c>
      <c r="P19" s="27">
        <f t="shared" si="6"/>
        <v>0</v>
      </c>
      <c r="Q19" s="27">
        <f t="shared" si="6"/>
        <v>300000</v>
      </c>
      <c r="R19" s="27">
        <f t="shared" si="6"/>
        <v>-300000</v>
      </c>
      <c r="S19" s="27">
        <f t="shared" si="6"/>
        <v>0</v>
      </c>
      <c r="T19" s="27">
        <f t="shared" si="6"/>
        <v>0</v>
      </c>
      <c r="U19" s="27">
        <f t="shared" si="6"/>
        <v>-300000</v>
      </c>
      <c r="V19" s="27">
        <f t="shared" si="6"/>
        <v>0</v>
      </c>
      <c r="W19" s="27">
        <f t="shared" si="6"/>
        <v>0</v>
      </c>
      <c r="X19" s="27">
        <f t="shared" si="6"/>
        <v>0</v>
      </c>
      <c r="Y19" s="27">
        <f t="shared" si="6"/>
        <v>0</v>
      </c>
      <c r="Z19" s="27">
        <f t="shared" si="6"/>
        <v>-300000</v>
      </c>
      <c r="AA19" s="27">
        <f t="shared" si="6"/>
        <v>0</v>
      </c>
      <c r="AB19" s="27">
        <f t="shared" si="6"/>
        <v>0</v>
      </c>
      <c r="AC19" s="27">
        <f t="shared" si="6"/>
        <v>-300000</v>
      </c>
      <c r="AD19" s="27">
        <f t="shared" si="6"/>
        <v>0</v>
      </c>
      <c r="AE19" s="27">
        <f t="shared" si="6"/>
        <v>0</v>
      </c>
      <c r="AF19" s="27">
        <f t="shared" si="6"/>
        <v>0</v>
      </c>
      <c r="AG19" s="27">
        <f t="shared" si="6"/>
        <v>0</v>
      </c>
      <c r="AH19" s="27">
        <f t="shared" si="6"/>
        <v>0</v>
      </c>
      <c r="AI19" s="27">
        <f t="shared" si="6"/>
        <v>0</v>
      </c>
      <c r="AJ19" s="27">
        <f t="shared" si="6"/>
        <v>0</v>
      </c>
      <c r="AK19" s="27">
        <f t="shared" si="6"/>
        <v>0</v>
      </c>
      <c r="AL19" s="27">
        <f t="shared" si="6"/>
        <v>0</v>
      </c>
      <c r="AM19" s="27">
        <f t="shared" si="6"/>
        <v>0</v>
      </c>
      <c r="AN19" s="27">
        <f t="shared" si="6"/>
        <v>0</v>
      </c>
      <c r="AO19" s="27">
        <f t="shared" si="6"/>
        <v>0</v>
      </c>
      <c r="AP19" s="10"/>
    </row>
    <row r="20" spans="1:12" ht="15.75">
      <c r="A20" s="29"/>
      <c r="B20" s="29"/>
      <c r="C20" s="29"/>
      <c r="D20" s="29"/>
      <c r="E20" s="29"/>
      <c r="F20" s="30"/>
      <c r="G20" s="30"/>
      <c r="H20" s="30"/>
      <c r="I20" s="31"/>
      <c r="J20" s="32"/>
      <c r="K20" s="32"/>
      <c r="L20" s="32"/>
    </row>
    <row r="21" spans="1:41" ht="89.25" customHeight="1">
      <c r="A21" s="32"/>
      <c r="B21" s="32"/>
      <c r="C21" s="32"/>
      <c r="D21" s="65"/>
      <c r="E21" s="65"/>
      <c r="F21" s="65"/>
      <c r="G21" s="32"/>
      <c r="H21" s="32"/>
      <c r="I21" s="32"/>
      <c r="J21" s="32"/>
      <c r="K21" s="32"/>
      <c r="L21" s="32"/>
      <c r="N21" s="65"/>
      <c r="O21" s="65"/>
      <c r="AD21" s="66" t="s">
        <v>34</v>
      </c>
      <c r="AE21" s="66"/>
      <c r="AF21" s="66"/>
      <c r="AG21" s="66"/>
      <c r="AH21" s="66"/>
      <c r="AI21" s="66"/>
      <c r="AJ21" s="66"/>
      <c r="AK21" s="2"/>
      <c r="AL21" s="2"/>
      <c r="AM21" s="2"/>
      <c r="AN21" s="66" t="s">
        <v>35</v>
      </c>
      <c r="AO21" s="66"/>
    </row>
    <row r="22" spans="1:41" ht="18.75" customHeight="1">
      <c r="A22" s="32"/>
      <c r="B22" s="32"/>
      <c r="C22" s="32"/>
      <c r="D22" s="32"/>
      <c r="E22" s="67"/>
      <c r="F22" s="67"/>
      <c r="G22" s="33"/>
      <c r="H22" s="33"/>
      <c r="I22" s="33"/>
      <c r="J22" s="33"/>
      <c r="K22" s="33"/>
      <c r="L22" s="33"/>
      <c r="M22" s="33"/>
      <c r="N22" s="68"/>
      <c r="O22" s="68"/>
      <c r="AD22" s="69"/>
      <c r="AE22" s="69"/>
      <c r="AF22" s="69"/>
      <c r="AG22" s="69"/>
      <c r="AH22" s="69"/>
      <c r="AI22" s="69"/>
      <c r="AJ22" s="69"/>
      <c r="AN22" s="70"/>
      <c r="AO22" s="70"/>
    </row>
    <row r="23" ht="18" customHeight="1"/>
    <row r="26" ht="15.75">
      <c r="Q26" s="34"/>
    </row>
  </sheetData>
  <sheetProtection/>
  <mergeCells count="53">
    <mergeCell ref="AN21:AO21"/>
    <mergeCell ref="E22:F22"/>
    <mergeCell ref="N22:O22"/>
    <mergeCell ref="AD22:AJ22"/>
    <mergeCell ref="AN22:AO22"/>
    <mergeCell ref="AK12:AK13"/>
    <mergeCell ref="AL12:AL13"/>
    <mergeCell ref="AM12:AM13"/>
    <mergeCell ref="D21:F21"/>
    <mergeCell ref="N21:O21"/>
    <mergeCell ref="AD21:AJ21"/>
    <mergeCell ref="W12:W13"/>
    <mergeCell ref="AO12:AO13"/>
    <mergeCell ref="Z12:Z13"/>
    <mergeCell ref="AA12:AA13"/>
    <mergeCell ref="AC12:AC13"/>
    <mergeCell ref="AD12:AD13"/>
    <mergeCell ref="AE12:AE13"/>
    <mergeCell ref="AG12:AG13"/>
    <mergeCell ref="AH12:AH13"/>
    <mergeCell ref="AI12:AI13"/>
    <mergeCell ref="R12:R13"/>
    <mergeCell ref="S12:S13"/>
    <mergeCell ref="U12:U13"/>
    <mergeCell ref="V12:V13"/>
    <mergeCell ref="Y12:Y13"/>
    <mergeCell ref="AL11:AO11"/>
    <mergeCell ref="F12:F13"/>
    <mergeCell ref="G12:G13"/>
    <mergeCell ref="I12:I13"/>
    <mergeCell ref="J12:J13"/>
    <mergeCell ref="K12:K13"/>
    <mergeCell ref="M12:M13"/>
    <mergeCell ref="N12:N13"/>
    <mergeCell ref="O12:O13"/>
    <mergeCell ref="R10:AC10"/>
    <mergeCell ref="AD10:AO10"/>
    <mergeCell ref="F11:I11"/>
    <mergeCell ref="J11:M11"/>
    <mergeCell ref="N11:Q11"/>
    <mergeCell ref="R11:U11"/>
    <mergeCell ref="V11:Y11"/>
    <mergeCell ref="Z11:AC11"/>
    <mergeCell ref="AD11:AG11"/>
    <mergeCell ref="AH11:AK11"/>
    <mergeCell ref="F8:Q8"/>
    <mergeCell ref="A10:A13"/>
    <mergeCell ref="B10:B13"/>
    <mergeCell ref="C10:C13"/>
    <mergeCell ref="D10:D13"/>
    <mergeCell ref="E10:E13"/>
    <mergeCell ref="F10:Q10"/>
    <mergeCell ref="Q12:Q13"/>
  </mergeCells>
  <printOptions horizontalCentered="1"/>
  <pageMargins left="0.7086614173228347" right="0.4724409448818898" top="1.220472440944882" bottom="0.7874015748031497" header="0.5118110236220472" footer="0.5118110236220472"/>
  <pageSetup blackAndWhite="1" horizontalDpi="600" verticalDpi="600" orientation="landscape" paperSize="9" scale="60" r:id="rId1"/>
  <headerFooter alignWithMargins="0">
    <oddFooter>&amp;C&amp;12&amp;P</oddFooter>
  </headerFooter>
  <colBreaks count="2" manualBreakCount="2">
    <brk id="17" max="40" man="1"/>
    <brk id="2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Кривоус Ольга Василівна</dc:creator>
  <cp:keywords/>
  <dc:description/>
  <cp:lastModifiedBy>Admin</cp:lastModifiedBy>
  <cp:lastPrinted>2017-12-27T06:31:29Z</cp:lastPrinted>
  <dcterms:created xsi:type="dcterms:W3CDTF">2017-07-11T08:19:15Z</dcterms:created>
  <dcterms:modified xsi:type="dcterms:W3CDTF">2017-12-27T06:41:29Z</dcterms:modified>
  <cp:category/>
  <cp:version/>
  <cp:contentType/>
  <cp:contentStatus/>
</cp:coreProperties>
</file>