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'дод.5'!$8:$9</definedName>
    <definedName name="_xlnm.Print_Area" localSheetId="0">'дод.5'!$A$1:$AA$36</definedName>
  </definedNames>
  <calcPr fullCalcOnLoad="1"/>
</workbook>
</file>

<file path=xl/sharedStrings.xml><?xml version="1.0" encoding="utf-8"?>
<sst xmlns="http://schemas.openxmlformats.org/spreadsheetml/2006/main" count="250" uniqueCount="77">
  <si>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</si>
  <si>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</si>
  <si>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</si>
  <si>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</si>
  <si>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</si>
  <si>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</si>
  <si>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0111</t>
  </si>
  <si>
    <t>до рішення  районної ради</t>
  </si>
  <si>
    <t>Конотопська районна державна адміністрація</t>
  </si>
  <si>
    <t>0726</t>
  </si>
  <si>
    <t>0921</t>
  </si>
  <si>
    <t>Відділ культури Конотопської районної державної адміністрації</t>
  </si>
  <si>
    <t>0828</t>
  </si>
  <si>
    <t>Палаци і будинки культури, клуби та інші заклади клубного типу</t>
  </si>
  <si>
    <t>сьомого скликання</t>
  </si>
  <si>
    <t>Код програмної класифікації видатків та кредитування місцевих бюджетів</t>
  </si>
  <si>
    <t>Найменування головного розпорядника, відповідального  виконавця, бюджетної програми або напряму видатків згідно з типовою відомчою/типовою програмною класифікацією видатків та кредитування місцевого бюджету</t>
  </si>
  <si>
    <t>0100000</t>
  </si>
  <si>
    <t>Код ТПКВКМБ/ТКВКБМС</t>
  </si>
  <si>
    <t>Код  ФКВТБ</t>
  </si>
  <si>
    <t>Конотопська районна рада</t>
  </si>
  <si>
    <t>0110000</t>
  </si>
  <si>
    <t>0110170</t>
  </si>
  <si>
    <t>0170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</si>
  <si>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</si>
  <si>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Капітальні видатки</t>
  </si>
  <si>
    <t>1000000</t>
  </si>
  <si>
    <t>Відділ освіти Конотопської районної державної адміністрації</t>
  </si>
  <si>
    <t>1010000</t>
  </si>
  <si>
    <t>1011020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</si>
  <si>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</si>
  <si>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</si>
  <si>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0300000</t>
  </si>
  <si>
    <t>0310000</t>
  </si>
  <si>
    <t>0312180</t>
  </si>
  <si>
    <t>2180</t>
  </si>
  <si>
    <t>Первинна медична допомога населенню</t>
  </si>
  <si>
    <t>2400000</t>
  </si>
  <si>
    <t>2410000</t>
  </si>
  <si>
    <t>2414090</t>
  </si>
  <si>
    <t>4090</t>
  </si>
  <si>
    <t>2414200</t>
  </si>
  <si>
    <t>4200</t>
  </si>
  <si>
    <t>0829</t>
  </si>
  <si>
    <t>Інші культурно-освітні заклади та заходи</t>
  </si>
  <si>
    <t>Додаток 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</si>
  <si>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</si>
  <si>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(грн.)</t>
  </si>
  <si>
    <t>Затверджено  з уразуванням змін</t>
  </si>
  <si>
    <t>Внесено зміни</t>
  </si>
  <si>
    <t>Затверджено  рішенням сесії</t>
  </si>
  <si>
    <t>Зміни до додатку 5 рішення сесії районної ради "Про районний бюджет на 2017 рік"                                                                                                                                Перелік об’єктів, видатки на які у  2017  році будуть проводитися за рахунок коштів бюджету розвитку</t>
  </si>
  <si>
    <t>3104</t>
  </si>
  <si>
    <t>Забезпечення соціальними послугами за місцем проживання громадян, які не здатні  до  самообслуговування у зв'язку з похилим віком, хворобою, інвалідністю</t>
  </si>
  <si>
    <t>6310</t>
  </si>
  <si>
    <t>0490</t>
  </si>
  <si>
    <t>1516310</t>
  </si>
  <si>
    <t>1513104</t>
  </si>
  <si>
    <t>Реалізація заходів щодо інвестиційного розвитку території</t>
  </si>
  <si>
    <t>1500000</t>
  </si>
  <si>
    <t>Управління соціального захисту населення Конотопської районної державної адміністрації</t>
  </si>
  <si>
    <t>1510000</t>
  </si>
  <si>
    <t>Реконструкція частини нежитлової будівлі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Соборна, будинок17, в с.Салтикове Конотпоського району Сумської області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</si>
  <si>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</si>
  <si>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</si>
  <si>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</si>
  <si>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</si>
  <si>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8800</t>
  </si>
  <si>
    <t>Інші субвенції</t>
  </si>
  <si>
    <t>7600000</t>
  </si>
  <si>
    <t>Фінансове управління Конотпоської районної державної адміністрації (в частині міжбюджетних трансфертів)</t>
  </si>
  <si>
    <t>7610000</t>
  </si>
  <si>
    <t>7618800</t>
  </si>
  <si>
    <t>Реконструкція частини будівлі  контори для розміщення відділення організації надання адресної натуральної та грошової допомоги територіального центру соціального обслуговування та надання соціальних послуг Конотопського району по вул. Клубна, будинок 1а, в с. В'язове Конотопського району, Сумської області</t>
  </si>
  <si>
    <t>Голова районної ради</t>
  </si>
  <si>
    <t>А.В.Боярчук</t>
  </si>
  <si>
    <t>від 16.06.2017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</si>
</sst>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6" fillId="12" borderId="1" applyNumberFormat="0" applyAlignment="0" applyProtection="0"/>
    <xf numFmtId="0" fontId="6" fillId="9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1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39" fillId="26" borderId="1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10" applyNumberFormat="0" applyFont="0" applyAlignment="0" applyProtection="0"/>
    <xf numFmtId="0" fontId="0" fillId="7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0" fillId="12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justify" vertical="center" wrapText="1"/>
    </xf>
    <xf numFmtId="192" fontId="30" fillId="0" borderId="12" xfId="95" applyNumberFormat="1" applyFont="1" applyFill="1" applyBorder="1" applyAlignment="1">
      <alignment vertical="center"/>
      <protection/>
    </xf>
    <xf numFmtId="2" fontId="30" fillId="0" borderId="12" xfId="95" applyNumberFormat="1" applyFont="1" applyFill="1" applyBorder="1" applyAlignment="1">
      <alignment vertical="center"/>
      <protection/>
    </xf>
    <xf numFmtId="192" fontId="30" fillId="0" borderId="12" xfId="95" applyNumberFormat="1" applyFont="1" applyFill="1" applyBorder="1">
      <alignment vertical="top"/>
      <protection/>
    </xf>
    <xf numFmtId="2" fontId="30" fillId="0" borderId="12" xfId="95" applyNumberFormat="1" applyFont="1" applyFill="1" applyBorder="1">
      <alignment vertical="top"/>
      <protection/>
    </xf>
    <xf numFmtId="0" fontId="29" fillId="0" borderId="12" xfId="0" applyNumberFormat="1" applyFont="1" applyFill="1" applyBorder="1" applyAlignment="1" applyProtection="1">
      <alignment/>
      <protection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92" fontId="31" fillId="0" borderId="12" xfId="0" applyNumberFormat="1" applyFont="1" applyFill="1" applyBorder="1" applyAlignment="1">
      <alignment vertical="justify"/>
    </xf>
    <xf numFmtId="2" fontId="30" fillId="0" borderId="12" xfId="0" applyNumberFormat="1" applyFont="1" applyFill="1" applyBorder="1" applyAlignment="1">
      <alignment vertical="justify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29" fillId="0" borderId="1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justify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192" fontId="31" fillId="0" borderId="12" xfId="95" applyNumberFormat="1" applyFont="1" applyFill="1" applyBorder="1" applyAlignment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/>
      <protection/>
    </xf>
    <xf numFmtId="2" fontId="31" fillId="0" borderId="12" xfId="95" applyNumberFormat="1" applyFont="1" applyFill="1" applyBorder="1">
      <alignment vertical="top"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 vertical="top" wrapText="1"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192" fontId="30" fillId="0" borderId="12" xfId="95" applyNumberFormat="1" applyFont="1" applyFill="1" applyBorder="1" applyAlignment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/>
      <protection/>
    </xf>
    <xf numFmtId="2" fontId="30" fillId="0" borderId="12" xfId="95" applyNumberFormat="1" applyFont="1" applyFill="1" applyBorder="1">
      <alignment vertical="top"/>
      <protection/>
    </xf>
    <xf numFmtId="0" fontId="26" fillId="0" borderId="0" xfId="0" applyFont="1" applyFill="1" applyAlignment="1">
      <alignment/>
    </xf>
    <xf numFmtId="192" fontId="34" fillId="0" borderId="12" xfId="95" applyNumberFormat="1" applyFont="1" applyFill="1" applyBorder="1" applyAlignment="1">
      <alignment horizontal="justify" vertical="center" wrapText="1"/>
      <protection/>
    </xf>
    <xf numFmtId="2" fontId="28" fillId="0" borderId="12" xfId="0" applyNumberFormat="1" applyFont="1" applyFill="1" applyBorder="1" applyAlignment="1" applyProtection="1">
      <alignment/>
      <protection/>
    </xf>
    <xf numFmtId="2" fontId="28" fillId="0" borderId="12" xfId="0" applyNumberFormat="1" applyFont="1" applyFill="1" applyBorder="1" applyAlignment="1" applyProtection="1">
      <alignment vertical="justify"/>
      <protection/>
    </xf>
    <xf numFmtId="0" fontId="28" fillId="0" borderId="12" xfId="0" applyFont="1" applyFill="1" applyBorder="1" applyAlignment="1">
      <alignment horizontal="justify" vertical="center" wrapText="1"/>
    </xf>
    <xf numFmtId="2" fontId="25" fillId="0" borderId="0" xfId="0" applyNumberFormat="1" applyFont="1" applyFill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="75" zoomScaleNormal="75" zoomScaleSheetLayoutView="75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H5" sqref="H5"/>
    </sheetView>
  </sheetViews>
  <sheetFormatPr defaultColWidth="9.16015625" defaultRowHeight="12.75"/>
  <cols>
    <col min="1" max="2" width="18.5" style="6" customWidth="1"/>
    <col min="3" max="3" width="17.83203125" style="6" customWidth="1"/>
    <col min="4" max="4" width="64" style="6" customWidth="1"/>
    <col min="5" max="5" width="65.66015625" style="6" customWidth="1"/>
    <col min="6" max="6" width="27" style="6" customWidth="1"/>
    <col min="7" max="7" width="29.5" style="6" customWidth="1"/>
    <col min="8" max="8" width="23.33203125" style="6" customWidth="1"/>
    <col min="9" max="9" width="23.83203125" style="6" customWidth="1"/>
    <col min="10" max="10" width="18.66015625" style="2" customWidth="1"/>
    <col min="11" max="11" width="16.16015625" style="2" customWidth="1"/>
    <col min="12" max="12" width="14.66015625" style="2" customWidth="1"/>
    <col min="13" max="13" width="75.16015625" style="2" customWidth="1"/>
    <col min="14" max="14" width="74.33203125" style="2" customWidth="1"/>
    <col min="15" max="15" width="20.33203125" style="2" customWidth="1"/>
    <col min="16" max="16" width="23.16015625" style="2" customWidth="1"/>
    <col min="17" max="17" width="21" style="2" customWidth="1"/>
    <col min="18" max="18" width="23.16015625" style="2" customWidth="1"/>
    <col min="19" max="19" width="21.33203125" style="2" customWidth="1"/>
    <col min="20" max="21" width="16" style="2" customWidth="1"/>
    <col min="22" max="22" width="66.16015625" style="2" customWidth="1"/>
    <col min="23" max="23" width="74.33203125" style="2" customWidth="1"/>
    <col min="24" max="24" width="21" style="2" customWidth="1"/>
    <col min="25" max="25" width="21.66015625" style="2" customWidth="1"/>
    <col min="26" max="26" width="21.16015625" style="2" customWidth="1"/>
    <col min="27" max="27" width="25.66015625" style="2" customWidth="1"/>
    <col min="28" max="16384" width="9.16015625" style="2" customWidth="1"/>
  </cols>
  <sheetData>
    <row r="1" spans="1:9" ht="17.25" customHeight="1">
      <c r="A1" s="1"/>
      <c r="B1" s="1"/>
      <c r="C1" s="1"/>
      <c r="D1" s="1"/>
      <c r="E1" s="1"/>
      <c r="F1" s="1"/>
      <c r="H1" s="20" t="s">
        <v>45</v>
      </c>
      <c r="I1" s="1"/>
    </row>
    <row r="2" spans="1:9" ht="21" customHeight="1">
      <c r="A2" s="1"/>
      <c r="B2" s="1"/>
      <c r="C2" s="1"/>
      <c r="D2" s="1"/>
      <c r="E2" s="1"/>
      <c r="F2" s="1"/>
      <c r="H2" s="20" t="s">
        <v>7</v>
      </c>
      <c r="I2" s="1"/>
    </row>
    <row r="3" spans="1:9" ht="21" customHeight="1">
      <c r="A3" s="1"/>
      <c r="B3" s="1"/>
      <c r="C3" s="1"/>
      <c r="D3" s="1"/>
      <c r="E3" s="1"/>
      <c r="F3" s="1"/>
      <c r="H3" s="20" t="s">
        <v>14</v>
      </c>
      <c r="I3" s="1"/>
    </row>
    <row r="4" spans="1:9" ht="18.75" customHeight="1">
      <c r="A4" s="1"/>
      <c r="B4" s="1"/>
      <c r="C4" s="1"/>
      <c r="D4" s="1"/>
      <c r="E4" s="1"/>
      <c r="F4" s="1"/>
      <c r="H4" s="20" t="s">
        <v>76</v>
      </c>
      <c r="I4" s="1"/>
    </row>
    <row r="5" spans="1:9" ht="45" customHeight="1">
      <c r="A5" s="28" t="s">
        <v>46</v>
      </c>
      <c r="B5" s="28"/>
      <c r="C5" s="28"/>
      <c r="D5" s="55" t="s">
        <v>51</v>
      </c>
      <c r="E5" s="55"/>
      <c r="F5" s="55"/>
      <c r="G5" s="55"/>
      <c r="H5" s="28"/>
      <c r="I5" s="28"/>
    </row>
    <row r="6" spans="1:9" ht="15.75">
      <c r="A6" s="3"/>
      <c r="B6" s="3"/>
      <c r="C6" s="3"/>
      <c r="D6" s="3"/>
      <c r="E6" s="3"/>
      <c r="F6" s="3"/>
      <c r="G6" s="4"/>
      <c r="H6" s="3"/>
      <c r="I6" s="19" t="s">
        <v>47</v>
      </c>
    </row>
    <row r="7" spans="1:27" ht="15" customHeight="1">
      <c r="A7" s="42" t="s">
        <v>15</v>
      </c>
      <c r="B7" s="42" t="s">
        <v>18</v>
      </c>
      <c r="C7" s="45" t="s">
        <v>19</v>
      </c>
      <c r="D7" s="42" t="s">
        <v>16</v>
      </c>
      <c r="E7" s="52" t="s">
        <v>50</v>
      </c>
      <c r="F7" s="53"/>
      <c r="G7" s="53"/>
      <c r="H7" s="53"/>
      <c r="I7" s="54"/>
      <c r="J7" s="42" t="s">
        <v>15</v>
      </c>
      <c r="K7" s="42" t="s">
        <v>18</v>
      </c>
      <c r="L7" s="45" t="s">
        <v>19</v>
      </c>
      <c r="M7" s="42" t="s">
        <v>16</v>
      </c>
      <c r="N7" s="52" t="s">
        <v>49</v>
      </c>
      <c r="O7" s="53"/>
      <c r="P7" s="53"/>
      <c r="Q7" s="53"/>
      <c r="R7" s="54"/>
      <c r="S7" s="42" t="s">
        <v>15</v>
      </c>
      <c r="T7" s="42" t="s">
        <v>18</v>
      </c>
      <c r="U7" s="45" t="s">
        <v>19</v>
      </c>
      <c r="V7" s="42" t="s">
        <v>16</v>
      </c>
      <c r="W7" s="48" t="s">
        <v>48</v>
      </c>
      <c r="X7" s="49"/>
      <c r="Y7" s="49"/>
      <c r="Z7" s="49"/>
      <c r="AA7" s="50"/>
    </row>
    <row r="8" spans="1:27" ht="71.25" customHeight="1">
      <c r="A8" s="43"/>
      <c r="B8" s="43"/>
      <c r="C8" s="46"/>
      <c r="D8" s="43"/>
      <c r="E8" s="51" t="s">
        <v>5</v>
      </c>
      <c r="F8" s="51" t="s">
        <v>1</v>
      </c>
      <c r="G8" s="51" t="s">
        <v>2</v>
      </c>
      <c r="H8" s="51" t="s">
        <v>3</v>
      </c>
      <c r="I8" s="51" t="s">
        <v>4</v>
      </c>
      <c r="J8" s="43"/>
      <c r="K8" s="43"/>
      <c r="L8" s="46"/>
      <c r="M8" s="43"/>
      <c r="N8" s="51" t="s">
        <v>5</v>
      </c>
      <c r="O8" s="51" t="s">
        <v>1</v>
      </c>
      <c r="P8" s="51" t="s">
        <v>2</v>
      </c>
      <c r="Q8" s="51" t="s">
        <v>3</v>
      </c>
      <c r="R8" s="51" t="s">
        <v>4</v>
      </c>
      <c r="S8" s="43"/>
      <c r="T8" s="43"/>
      <c r="U8" s="46"/>
      <c r="V8" s="43"/>
      <c r="W8" s="51" t="s">
        <v>5</v>
      </c>
      <c r="X8" s="51" t="s">
        <v>1</v>
      </c>
      <c r="Y8" s="51" t="s">
        <v>2</v>
      </c>
      <c r="Z8" s="51" t="s">
        <v>3</v>
      </c>
      <c r="AA8" s="51" t="s">
        <v>4</v>
      </c>
    </row>
    <row r="9" spans="1:27" ht="32.25" customHeight="1">
      <c r="A9" s="44"/>
      <c r="B9" s="44"/>
      <c r="C9" s="47"/>
      <c r="D9" s="44"/>
      <c r="E9" s="51"/>
      <c r="F9" s="51"/>
      <c r="G9" s="51"/>
      <c r="H9" s="51"/>
      <c r="I9" s="51"/>
      <c r="J9" s="44"/>
      <c r="K9" s="44"/>
      <c r="L9" s="47"/>
      <c r="M9" s="44"/>
      <c r="N9" s="51"/>
      <c r="O9" s="51"/>
      <c r="P9" s="51"/>
      <c r="Q9" s="51"/>
      <c r="R9" s="51"/>
      <c r="S9" s="44"/>
      <c r="T9" s="44"/>
      <c r="U9" s="47"/>
      <c r="V9" s="44"/>
      <c r="W9" s="51"/>
      <c r="X9" s="51"/>
      <c r="Y9" s="51"/>
      <c r="Z9" s="51"/>
      <c r="AA9" s="51"/>
    </row>
    <row r="10" spans="1:27" s="5" customFormat="1" ht="22.5" customHeight="1">
      <c r="A10" s="8" t="s">
        <v>17</v>
      </c>
      <c r="B10" s="8"/>
      <c r="C10" s="8"/>
      <c r="D10" s="9" t="s">
        <v>20</v>
      </c>
      <c r="E10" s="10"/>
      <c r="F10" s="10"/>
      <c r="G10" s="10"/>
      <c r="H10" s="10"/>
      <c r="I10" s="11">
        <f>I11</f>
        <v>20500</v>
      </c>
      <c r="J10" s="8" t="s">
        <v>17</v>
      </c>
      <c r="K10" s="8"/>
      <c r="L10" s="8"/>
      <c r="M10" s="9" t="s">
        <v>20</v>
      </c>
      <c r="N10" s="10"/>
      <c r="O10" s="10"/>
      <c r="P10" s="10"/>
      <c r="Q10" s="10"/>
      <c r="R10" s="11">
        <f>R11</f>
        <v>0</v>
      </c>
      <c r="S10" s="8" t="s">
        <v>17</v>
      </c>
      <c r="T10" s="8"/>
      <c r="U10" s="8"/>
      <c r="V10" s="9" t="s">
        <v>20</v>
      </c>
      <c r="W10" s="10"/>
      <c r="X10" s="10"/>
      <c r="Y10" s="10"/>
      <c r="Z10" s="10"/>
      <c r="AA10" s="13">
        <f>I10+R10</f>
        <v>20500</v>
      </c>
    </row>
    <row r="11" spans="1:27" s="5" customFormat="1" ht="22.5" customHeight="1">
      <c r="A11" s="8" t="s">
        <v>21</v>
      </c>
      <c r="B11" s="8"/>
      <c r="C11" s="8"/>
      <c r="D11" s="9" t="s">
        <v>20</v>
      </c>
      <c r="E11" s="10"/>
      <c r="F11" s="10"/>
      <c r="G11" s="10"/>
      <c r="H11" s="10"/>
      <c r="I11" s="11">
        <f>I12</f>
        <v>20500</v>
      </c>
      <c r="J11" s="8" t="s">
        <v>21</v>
      </c>
      <c r="K11" s="8"/>
      <c r="L11" s="8"/>
      <c r="M11" s="9" t="s">
        <v>20</v>
      </c>
      <c r="N11" s="10"/>
      <c r="O11" s="10"/>
      <c r="P11" s="10"/>
      <c r="Q11" s="10"/>
      <c r="R11" s="11">
        <f>R12</f>
        <v>0</v>
      </c>
      <c r="S11" s="8" t="s">
        <v>21</v>
      </c>
      <c r="T11" s="8"/>
      <c r="U11" s="8"/>
      <c r="V11" s="9" t="s">
        <v>20</v>
      </c>
      <c r="W11" s="10"/>
      <c r="X11" s="10"/>
      <c r="Y11" s="10"/>
      <c r="Z11" s="10"/>
      <c r="AA11" s="13">
        <f>I11+R11</f>
        <v>20500</v>
      </c>
    </row>
    <row r="12" spans="1:27" ht="81" customHeight="1">
      <c r="A12" s="23" t="s">
        <v>22</v>
      </c>
      <c r="B12" s="23" t="s">
        <v>23</v>
      </c>
      <c r="C12" s="23" t="s">
        <v>6</v>
      </c>
      <c r="D12" s="22" t="s">
        <v>24</v>
      </c>
      <c r="E12" s="24" t="s">
        <v>25</v>
      </c>
      <c r="F12" s="12"/>
      <c r="G12" s="12"/>
      <c r="H12" s="12"/>
      <c r="I12" s="13">
        <v>20500</v>
      </c>
      <c r="J12" s="23" t="s">
        <v>22</v>
      </c>
      <c r="K12" s="23" t="s">
        <v>23</v>
      </c>
      <c r="L12" s="23" t="s">
        <v>6</v>
      </c>
      <c r="M12" s="22" t="s">
        <v>24</v>
      </c>
      <c r="N12" s="24" t="s">
        <v>25</v>
      </c>
      <c r="O12" s="12"/>
      <c r="P12" s="12"/>
      <c r="Q12" s="12"/>
      <c r="R12" s="13"/>
      <c r="S12" s="23" t="s">
        <v>22</v>
      </c>
      <c r="T12" s="23" t="s">
        <v>23</v>
      </c>
      <c r="U12" s="23" t="s">
        <v>6</v>
      </c>
      <c r="V12" s="22" t="s">
        <v>24</v>
      </c>
      <c r="W12" s="24" t="s">
        <v>25</v>
      </c>
      <c r="X12" s="12"/>
      <c r="Y12" s="12"/>
      <c r="Z12" s="12"/>
      <c r="AA12" s="13">
        <f>I12+R12</f>
        <v>20500</v>
      </c>
    </row>
    <row r="13" spans="1:27" ht="23.25" customHeight="1">
      <c r="A13" s="8" t="s">
        <v>32</v>
      </c>
      <c r="B13" s="8"/>
      <c r="C13" s="8"/>
      <c r="D13" s="9" t="s">
        <v>8</v>
      </c>
      <c r="E13" s="14"/>
      <c r="F13" s="13"/>
      <c r="G13" s="14"/>
      <c r="H13" s="14"/>
      <c r="I13" s="13">
        <f>I14</f>
        <v>2578007</v>
      </c>
      <c r="J13" s="8" t="s">
        <v>32</v>
      </c>
      <c r="K13" s="8"/>
      <c r="L13" s="8"/>
      <c r="M13" s="9" t="s">
        <v>8</v>
      </c>
      <c r="N13" s="14"/>
      <c r="O13" s="13"/>
      <c r="P13" s="14"/>
      <c r="Q13" s="14"/>
      <c r="R13" s="13">
        <f>R14</f>
        <v>0</v>
      </c>
      <c r="S13" s="8" t="s">
        <v>32</v>
      </c>
      <c r="T13" s="8"/>
      <c r="U13" s="8"/>
      <c r="V13" s="9" t="s">
        <v>8</v>
      </c>
      <c r="W13" s="14"/>
      <c r="X13" s="13">
        <f>F13+O13</f>
        <v>0</v>
      </c>
      <c r="Y13" s="14"/>
      <c r="Z13" s="14"/>
      <c r="AA13" s="13">
        <f>I13+R13</f>
        <v>2578007</v>
      </c>
    </row>
    <row r="14" spans="1:27" ht="24.75" customHeight="1">
      <c r="A14" s="8" t="s">
        <v>33</v>
      </c>
      <c r="B14" s="8"/>
      <c r="C14" s="8"/>
      <c r="D14" s="9" t="s">
        <v>8</v>
      </c>
      <c r="E14" s="14"/>
      <c r="F14" s="13"/>
      <c r="G14" s="14"/>
      <c r="H14" s="14"/>
      <c r="I14" s="13">
        <f>I15+I16</f>
        <v>2578007</v>
      </c>
      <c r="J14" s="8" t="s">
        <v>33</v>
      </c>
      <c r="K14" s="8"/>
      <c r="L14" s="8"/>
      <c r="M14" s="9" t="s">
        <v>8</v>
      </c>
      <c r="N14" s="14"/>
      <c r="O14" s="13"/>
      <c r="P14" s="14"/>
      <c r="Q14" s="14"/>
      <c r="R14" s="13">
        <f>R15+R16</f>
        <v>0</v>
      </c>
      <c r="S14" s="8" t="s">
        <v>33</v>
      </c>
      <c r="T14" s="8"/>
      <c r="U14" s="8"/>
      <c r="V14" s="9" t="s">
        <v>8</v>
      </c>
      <c r="W14" s="14"/>
      <c r="X14" s="13">
        <f aca="true" t="shared" si="0" ref="X14:X32">F14+O14</f>
        <v>0</v>
      </c>
      <c r="Y14" s="14"/>
      <c r="Z14" s="14"/>
      <c r="AA14" s="13">
        <f aca="true" t="shared" si="1" ref="AA14:AA32">I14+R14</f>
        <v>2578007</v>
      </c>
    </row>
    <row r="15" spans="1:27" ht="21.75" customHeight="1">
      <c r="A15" s="23" t="s">
        <v>34</v>
      </c>
      <c r="B15" s="23" t="s">
        <v>35</v>
      </c>
      <c r="C15" s="23" t="s">
        <v>9</v>
      </c>
      <c r="D15" s="22" t="s">
        <v>36</v>
      </c>
      <c r="E15" s="24" t="s">
        <v>25</v>
      </c>
      <c r="F15" s="14"/>
      <c r="G15" s="14"/>
      <c r="H15" s="14"/>
      <c r="I15" s="26">
        <v>2432671</v>
      </c>
      <c r="J15" s="23" t="s">
        <v>34</v>
      </c>
      <c r="K15" s="23" t="s">
        <v>35</v>
      </c>
      <c r="L15" s="23" t="s">
        <v>9</v>
      </c>
      <c r="M15" s="22" t="s">
        <v>36</v>
      </c>
      <c r="N15" s="24" t="s">
        <v>25</v>
      </c>
      <c r="O15" s="14"/>
      <c r="P15" s="14"/>
      <c r="Q15" s="14"/>
      <c r="R15" s="26"/>
      <c r="S15" s="23" t="s">
        <v>34</v>
      </c>
      <c r="T15" s="23" t="s">
        <v>35</v>
      </c>
      <c r="U15" s="23" t="s">
        <v>9</v>
      </c>
      <c r="V15" s="22" t="s">
        <v>36</v>
      </c>
      <c r="W15" s="24" t="s">
        <v>25</v>
      </c>
      <c r="X15" s="13">
        <f t="shared" si="0"/>
        <v>0</v>
      </c>
      <c r="Y15" s="14"/>
      <c r="Z15" s="14"/>
      <c r="AA15" s="13">
        <f t="shared" si="1"/>
        <v>2432671</v>
      </c>
    </row>
    <row r="16" spans="1:27" s="27" customFormat="1" ht="50.25" customHeight="1">
      <c r="A16" s="23" t="s">
        <v>63</v>
      </c>
      <c r="B16" s="23" t="s">
        <v>64</v>
      </c>
      <c r="C16" s="23" t="s">
        <v>65</v>
      </c>
      <c r="D16" s="22" t="s">
        <v>66</v>
      </c>
      <c r="E16" s="24" t="s">
        <v>25</v>
      </c>
      <c r="F16" s="26"/>
      <c r="G16" s="25"/>
      <c r="H16" s="25"/>
      <c r="I16" s="26">
        <v>145336</v>
      </c>
      <c r="J16" s="23" t="s">
        <v>63</v>
      </c>
      <c r="K16" s="23" t="s">
        <v>64</v>
      </c>
      <c r="L16" s="23" t="s">
        <v>65</v>
      </c>
      <c r="M16" s="22" t="s">
        <v>66</v>
      </c>
      <c r="N16" s="24" t="s">
        <v>25</v>
      </c>
      <c r="O16" s="26"/>
      <c r="P16" s="25"/>
      <c r="Q16" s="25"/>
      <c r="R16" s="26"/>
      <c r="S16" s="23" t="s">
        <v>63</v>
      </c>
      <c r="T16" s="23" t="s">
        <v>64</v>
      </c>
      <c r="U16" s="23" t="s">
        <v>65</v>
      </c>
      <c r="V16" s="22" t="s">
        <v>66</v>
      </c>
      <c r="W16" s="24" t="s">
        <v>25</v>
      </c>
      <c r="X16" s="13">
        <f>F16+O16</f>
        <v>0</v>
      </c>
      <c r="Y16" s="25"/>
      <c r="Z16" s="25"/>
      <c r="AA16" s="13">
        <f>I16+R16</f>
        <v>145336</v>
      </c>
    </row>
    <row r="17" spans="1:27" ht="32.25" customHeight="1">
      <c r="A17" s="8" t="s">
        <v>26</v>
      </c>
      <c r="B17" s="8"/>
      <c r="C17" s="8"/>
      <c r="D17" s="9" t="s">
        <v>27</v>
      </c>
      <c r="E17" s="14"/>
      <c r="F17" s="13"/>
      <c r="G17" s="14"/>
      <c r="H17" s="14"/>
      <c r="I17" s="13">
        <f>I18</f>
        <v>3666891</v>
      </c>
      <c r="J17" s="8" t="s">
        <v>26</v>
      </c>
      <c r="K17" s="8"/>
      <c r="L17" s="8"/>
      <c r="M17" s="9" t="s">
        <v>27</v>
      </c>
      <c r="N17" s="14"/>
      <c r="O17" s="13"/>
      <c r="P17" s="14"/>
      <c r="Q17" s="14"/>
      <c r="R17" s="13">
        <f>R18</f>
        <v>709000</v>
      </c>
      <c r="S17" s="8" t="s">
        <v>26</v>
      </c>
      <c r="T17" s="8"/>
      <c r="U17" s="8"/>
      <c r="V17" s="9" t="s">
        <v>27</v>
      </c>
      <c r="W17" s="14"/>
      <c r="X17" s="13">
        <f t="shared" si="0"/>
        <v>0</v>
      </c>
      <c r="Y17" s="14"/>
      <c r="Z17" s="14"/>
      <c r="AA17" s="13">
        <f t="shared" si="1"/>
        <v>4375891</v>
      </c>
    </row>
    <row r="18" spans="1:27" ht="32.25" customHeight="1">
      <c r="A18" s="8" t="s">
        <v>28</v>
      </c>
      <c r="B18" s="8"/>
      <c r="C18" s="8"/>
      <c r="D18" s="9" t="s">
        <v>27</v>
      </c>
      <c r="E18" s="14"/>
      <c r="F18" s="13"/>
      <c r="G18" s="14"/>
      <c r="H18" s="14"/>
      <c r="I18" s="13">
        <f>I19</f>
        <v>3666891</v>
      </c>
      <c r="J18" s="8" t="s">
        <v>28</v>
      </c>
      <c r="K18" s="8"/>
      <c r="L18" s="8"/>
      <c r="M18" s="9" t="s">
        <v>27</v>
      </c>
      <c r="N18" s="14"/>
      <c r="O18" s="13"/>
      <c r="P18" s="14"/>
      <c r="Q18" s="14"/>
      <c r="R18" s="13">
        <f>R19</f>
        <v>709000</v>
      </c>
      <c r="S18" s="8" t="s">
        <v>28</v>
      </c>
      <c r="T18" s="8"/>
      <c r="U18" s="8"/>
      <c r="V18" s="9" t="s">
        <v>27</v>
      </c>
      <c r="W18" s="14"/>
      <c r="X18" s="13">
        <f t="shared" si="0"/>
        <v>0</v>
      </c>
      <c r="Y18" s="14"/>
      <c r="Z18" s="14"/>
      <c r="AA18" s="13">
        <f t="shared" si="1"/>
        <v>4375891</v>
      </c>
    </row>
    <row r="19" spans="1:27" ht="65.25" customHeight="1">
      <c r="A19" s="23" t="s">
        <v>29</v>
      </c>
      <c r="B19" s="23" t="s">
        <v>30</v>
      </c>
      <c r="C19" s="23" t="s">
        <v>10</v>
      </c>
      <c r="D19" s="21" t="s">
        <v>31</v>
      </c>
      <c r="E19" s="24" t="s">
        <v>25</v>
      </c>
      <c r="F19" s="14"/>
      <c r="G19" s="14"/>
      <c r="H19" s="14"/>
      <c r="I19" s="13">
        <v>3666891</v>
      </c>
      <c r="J19" s="23" t="s">
        <v>29</v>
      </c>
      <c r="K19" s="23" t="s">
        <v>30</v>
      </c>
      <c r="L19" s="23" t="s">
        <v>10</v>
      </c>
      <c r="M19" s="21" t="s">
        <v>31</v>
      </c>
      <c r="N19" s="24" t="s">
        <v>25</v>
      </c>
      <c r="O19" s="14"/>
      <c r="P19" s="14"/>
      <c r="Q19" s="14"/>
      <c r="R19" s="26">
        <v>709000</v>
      </c>
      <c r="S19" s="23" t="s">
        <v>29</v>
      </c>
      <c r="T19" s="23" t="s">
        <v>30</v>
      </c>
      <c r="U19" s="23" t="s">
        <v>10</v>
      </c>
      <c r="V19" s="21" t="s">
        <v>31</v>
      </c>
      <c r="W19" s="24" t="s">
        <v>25</v>
      </c>
      <c r="X19" s="13">
        <f t="shared" si="0"/>
        <v>0</v>
      </c>
      <c r="Y19" s="14"/>
      <c r="Z19" s="14"/>
      <c r="AA19" s="13">
        <f t="shared" si="1"/>
        <v>4375891</v>
      </c>
    </row>
    <row r="20" spans="1:27" s="36" customFormat="1" ht="34.5" customHeight="1">
      <c r="A20" s="31" t="s">
        <v>59</v>
      </c>
      <c r="B20" s="31"/>
      <c r="C20" s="31"/>
      <c r="D20" s="32" t="s">
        <v>60</v>
      </c>
      <c r="E20" s="33"/>
      <c r="F20" s="38">
        <f>F23+F24</f>
        <v>599449</v>
      </c>
      <c r="G20" s="34"/>
      <c r="H20" s="34"/>
      <c r="I20" s="35">
        <f>I21</f>
        <v>358431</v>
      </c>
      <c r="J20" s="31" t="s">
        <v>59</v>
      </c>
      <c r="K20" s="31"/>
      <c r="L20" s="31"/>
      <c r="M20" s="32" t="s">
        <v>60</v>
      </c>
      <c r="N20" s="33"/>
      <c r="O20" s="38">
        <f>O23+O24</f>
        <v>0</v>
      </c>
      <c r="P20" s="34"/>
      <c r="Q20" s="34"/>
      <c r="R20" s="35">
        <f>R21</f>
        <v>0</v>
      </c>
      <c r="S20" s="31" t="s">
        <v>59</v>
      </c>
      <c r="T20" s="31"/>
      <c r="U20" s="31"/>
      <c r="V20" s="32" t="s">
        <v>60</v>
      </c>
      <c r="W20" s="33"/>
      <c r="X20" s="13">
        <f t="shared" si="0"/>
        <v>599449</v>
      </c>
      <c r="Y20" s="34"/>
      <c r="Z20" s="34"/>
      <c r="AA20" s="13">
        <f t="shared" si="1"/>
        <v>358431</v>
      </c>
    </row>
    <row r="21" spans="1:27" s="36" customFormat="1" ht="36" customHeight="1">
      <c r="A21" s="31" t="s">
        <v>61</v>
      </c>
      <c r="B21" s="31"/>
      <c r="C21" s="31"/>
      <c r="D21" s="32" t="s">
        <v>60</v>
      </c>
      <c r="E21" s="33"/>
      <c r="F21" s="38">
        <f>F23+F24</f>
        <v>599449</v>
      </c>
      <c r="G21" s="34"/>
      <c r="H21" s="34"/>
      <c r="I21" s="35">
        <f>I22+I23+I24</f>
        <v>358431</v>
      </c>
      <c r="J21" s="31" t="s">
        <v>61</v>
      </c>
      <c r="K21" s="31"/>
      <c r="L21" s="31"/>
      <c r="M21" s="32" t="s">
        <v>60</v>
      </c>
      <c r="N21" s="33"/>
      <c r="O21" s="38">
        <f>O23+O24</f>
        <v>0</v>
      </c>
      <c r="P21" s="34"/>
      <c r="Q21" s="34"/>
      <c r="R21" s="35">
        <f>R22+R23+R24</f>
        <v>0</v>
      </c>
      <c r="S21" s="31" t="s">
        <v>61</v>
      </c>
      <c r="T21" s="31"/>
      <c r="U21" s="31"/>
      <c r="V21" s="32" t="s">
        <v>60</v>
      </c>
      <c r="W21" s="33"/>
      <c r="X21" s="13">
        <f t="shared" si="0"/>
        <v>599449</v>
      </c>
      <c r="Y21" s="34"/>
      <c r="Z21" s="34"/>
      <c r="AA21" s="13">
        <f t="shared" si="1"/>
        <v>358431</v>
      </c>
    </row>
    <row r="22" spans="1:27" ht="65.25" customHeight="1">
      <c r="A22" s="23" t="s">
        <v>57</v>
      </c>
      <c r="B22" s="23" t="s">
        <v>52</v>
      </c>
      <c r="C22" s="23" t="s">
        <v>30</v>
      </c>
      <c r="D22" s="21" t="s">
        <v>53</v>
      </c>
      <c r="E22" s="24"/>
      <c r="F22" s="14"/>
      <c r="G22" s="14"/>
      <c r="H22" s="14"/>
      <c r="I22" s="13">
        <v>12000</v>
      </c>
      <c r="J22" s="23" t="s">
        <v>57</v>
      </c>
      <c r="K22" s="23" t="s">
        <v>52</v>
      </c>
      <c r="L22" s="23" t="s">
        <v>30</v>
      </c>
      <c r="M22" s="21" t="s">
        <v>53</v>
      </c>
      <c r="N22" s="24" t="s">
        <v>25</v>
      </c>
      <c r="O22" s="14"/>
      <c r="P22" s="14"/>
      <c r="Q22" s="14"/>
      <c r="R22" s="26"/>
      <c r="S22" s="23" t="s">
        <v>57</v>
      </c>
      <c r="T22" s="23" t="s">
        <v>52</v>
      </c>
      <c r="U22" s="23" t="s">
        <v>30</v>
      </c>
      <c r="V22" s="21" t="s">
        <v>53</v>
      </c>
      <c r="W22" s="24" t="s">
        <v>25</v>
      </c>
      <c r="X22" s="13">
        <f t="shared" si="0"/>
        <v>0</v>
      </c>
      <c r="Y22" s="14"/>
      <c r="Z22" s="14"/>
      <c r="AA22" s="13">
        <f t="shared" si="1"/>
        <v>12000</v>
      </c>
    </row>
    <row r="23" spans="1:27" ht="65.25" customHeight="1">
      <c r="A23" s="56" t="s">
        <v>56</v>
      </c>
      <c r="B23" s="56" t="s">
        <v>54</v>
      </c>
      <c r="C23" s="56" t="s">
        <v>55</v>
      </c>
      <c r="D23" s="58" t="s">
        <v>58</v>
      </c>
      <c r="E23" s="37" t="s">
        <v>62</v>
      </c>
      <c r="F23" s="39">
        <v>270609</v>
      </c>
      <c r="G23" s="14"/>
      <c r="H23" s="14"/>
      <c r="I23" s="26">
        <v>108431</v>
      </c>
      <c r="J23" s="56" t="s">
        <v>56</v>
      </c>
      <c r="K23" s="56" t="s">
        <v>54</v>
      </c>
      <c r="L23" s="56" t="s">
        <v>55</v>
      </c>
      <c r="M23" s="58" t="s">
        <v>58</v>
      </c>
      <c r="N23" s="37" t="s">
        <v>62</v>
      </c>
      <c r="O23" s="39"/>
      <c r="P23" s="14"/>
      <c r="Q23" s="14"/>
      <c r="R23" s="26"/>
      <c r="S23" s="56" t="s">
        <v>56</v>
      </c>
      <c r="T23" s="56" t="s">
        <v>54</v>
      </c>
      <c r="U23" s="56" t="s">
        <v>55</v>
      </c>
      <c r="V23" s="58" t="s">
        <v>58</v>
      </c>
      <c r="W23" s="37" t="s">
        <v>62</v>
      </c>
      <c r="X23" s="13">
        <f t="shared" si="0"/>
        <v>270609</v>
      </c>
      <c r="Y23" s="14"/>
      <c r="Z23" s="14"/>
      <c r="AA23" s="13">
        <f t="shared" si="1"/>
        <v>108431</v>
      </c>
    </row>
    <row r="24" spans="1:27" ht="65.25" customHeight="1">
      <c r="A24" s="57"/>
      <c r="B24" s="57"/>
      <c r="C24" s="57"/>
      <c r="D24" s="59"/>
      <c r="E24" s="37" t="s">
        <v>73</v>
      </c>
      <c r="F24" s="39">
        <v>328840</v>
      </c>
      <c r="G24" s="14"/>
      <c r="H24" s="14"/>
      <c r="I24" s="26">
        <v>238000</v>
      </c>
      <c r="J24" s="57"/>
      <c r="K24" s="57"/>
      <c r="L24" s="57"/>
      <c r="M24" s="59"/>
      <c r="N24" s="37" t="s">
        <v>73</v>
      </c>
      <c r="O24" s="39"/>
      <c r="P24" s="14"/>
      <c r="Q24" s="14"/>
      <c r="R24" s="26"/>
      <c r="S24" s="57"/>
      <c r="T24" s="57"/>
      <c r="U24" s="57"/>
      <c r="V24" s="59"/>
      <c r="W24" s="37" t="s">
        <v>73</v>
      </c>
      <c r="X24" s="13">
        <f t="shared" si="0"/>
        <v>328840</v>
      </c>
      <c r="Y24" s="14"/>
      <c r="Z24" s="14"/>
      <c r="AA24" s="13">
        <f t="shared" si="1"/>
        <v>238000</v>
      </c>
    </row>
    <row r="25" spans="1:27" ht="39.75" customHeight="1">
      <c r="A25" s="8" t="s">
        <v>37</v>
      </c>
      <c r="B25" s="8"/>
      <c r="C25" s="8"/>
      <c r="D25" s="9" t="s">
        <v>11</v>
      </c>
      <c r="E25" s="14"/>
      <c r="F25" s="14"/>
      <c r="G25" s="14"/>
      <c r="H25" s="14"/>
      <c r="I25" s="13">
        <f>I26</f>
        <v>928740</v>
      </c>
      <c r="J25" s="8" t="s">
        <v>37</v>
      </c>
      <c r="K25" s="8"/>
      <c r="L25" s="8"/>
      <c r="M25" s="9" t="s">
        <v>11</v>
      </c>
      <c r="N25" s="14"/>
      <c r="O25" s="14"/>
      <c r="P25" s="14"/>
      <c r="Q25" s="14"/>
      <c r="R25" s="13">
        <f>R26</f>
        <v>0</v>
      </c>
      <c r="S25" s="8" t="s">
        <v>37</v>
      </c>
      <c r="T25" s="8"/>
      <c r="U25" s="8"/>
      <c r="V25" s="9" t="s">
        <v>11</v>
      </c>
      <c r="W25" s="14"/>
      <c r="X25" s="13">
        <f t="shared" si="0"/>
        <v>0</v>
      </c>
      <c r="Y25" s="14"/>
      <c r="Z25" s="14"/>
      <c r="AA25" s="13">
        <f t="shared" si="1"/>
        <v>928740</v>
      </c>
    </row>
    <row r="26" spans="1:27" ht="39.75" customHeight="1">
      <c r="A26" s="8" t="s">
        <v>38</v>
      </c>
      <c r="B26" s="8"/>
      <c r="C26" s="8"/>
      <c r="D26" s="9" t="s">
        <v>11</v>
      </c>
      <c r="E26" s="14"/>
      <c r="F26" s="14"/>
      <c r="G26" s="14"/>
      <c r="H26" s="14"/>
      <c r="I26" s="13">
        <f>I27+I28</f>
        <v>928740</v>
      </c>
      <c r="J26" s="8" t="s">
        <v>38</v>
      </c>
      <c r="K26" s="8"/>
      <c r="L26" s="8"/>
      <c r="M26" s="9" t="s">
        <v>11</v>
      </c>
      <c r="N26" s="14"/>
      <c r="O26" s="14"/>
      <c r="P26" s="14"/>
      <c r="Q26" s="14"/>
      <c r="R26" s="13">
        <f>R27+R28</f>
        <v>0</v>
      </c>
      <c r="S26" s="8" t="s">
        <v>38</v>
      </c>
      <c r="T26" s="8"/>
      <c r="U26" s="8"/>
      <c r="V26" s="9" t="s">
        <v>11</v>
      </c>
      <c r="W26" s="14"/>
      <c r="X26" s="13">
        <f t="shared" si="0"/>
        <v>0</v>
      </c>
      <c r="Y26" s="14"/>
      <c r="Z26" s="14"/>
      <c r="AA26" s="13">
        <f t="shared" si="1"/>
        <v>928740</v>
      </c>
    </row>
    <row r="27" spans="1:27" s="27" customFormat="1" ht="35.25" customHeight="1">
      <c r="A27" s="23" t="s">
        <v>39</v>
      </c>
      <c r="B27" s="23" t="s">
        <v>40</v>
      </c>
      <c r="C27" s="23" t="s">
        <v>12</v>
      </c>
      <c r="D27" s="22" t="s">
        <v>13</v>
      </c>
      <c r="E27" s="24" t="s">
        <v>25</v>
      </c>
      <c r="F27" s="25"/>
      <c r="G27" s="25"/>
      <c r="H27" s="25"/>
      <c r="I27" s="26">
        <v>904740</v>
      </c>
      <c r="J27" s="23" t="s">
        <v>39</v>
      </c>
      <c r="K27" s="23" t="s">
        <v>40</v>
      </c>
      <c r="L27" s="23" t="s">
        <v>12</v>
      </c>
      <c r="M27" s="22" t="s">
        <v>13</v>
      </c>
      <c r="N27" s="24" t="s">
        <v>25</v>
      </c>
      <c r="O27" s="25"/>
      <c r="P27" s="25"/>
      <c r="Q27" s="25"/>
      <c r="R27" s="26"/>
      <c r="S27" s="23" t="s">
        <v>39</v>
      </c>
      <c r="T27" s="23" t="s">
        <v>40</v>
      </c>
      <c r="U27" s="23" t="s">
        <v>12</v>
      </c>
      <c r="V27" s="22" t="s">
        <v>13</v>
      </c>
      <c r="W27" s="24" t="s">
        <v>25</v>
      </c>
      <c r="X27" s="13">
        <f t="shared" si="0"/>
        <v>0</v>
      </c>
      <c r="Y27" s="25"/>
      <c r="Z27" s="25"/>
      <c r="AA27" s="13">
        <f t="shared" si="1"/>
        <v>904740</v>
      </c>
    </row>
    <row r="28" spans="1:27" s="27" customFormat="1" ht="15.75">
      <c r="A28" s="23" t="s">
        <v>41</v>
      </c>
      <c r="B28" s="23" t="s">
        <v>42</v>
      </c>
      <c r="C28" s="23" t="s">
        <v>43</v>
      </c>
      <c r="D28" s="22" t="s">
        <v>44</v>
      </c>
      <c r="E28" s="24" t="s">
        <v>25</v>
      </c>
      <c r="F28" s="25"/>
      <c r="G28" s="25"/>
      <c r="H28" s="25"/>
      <c r="I28" s="26">
        <v>24000</v>
      </c>
      <c r="J28" s="23" t="s">
        <v>41</v>
      </c>
      <c r="K28" s="23" t="s">
        <v>42</v>
      </c>
      <c r="L28" s="23" t="s">
        <v>43</v>
      </c>
      <c r="M28" s="22" t="s">
        <v>44</v>
      </c>
      <c r="N28" s="24"/>
      <c r="O28" s="25"/>
      <c r="P28" s="25"/>
      <c r="Q28" s="25"/>
      <c r="R28" s="26"/>
      <c r="S28" s="23" t="s">
        <v>41</v>
      </c>
      <c r="T28" s="23" t="s">
        <v>42</v>
      </c>
      <c r="U28" s="23" t="s">
        <v>43</v>
      </c>
      <c r="V28" s="22" t="s">
        <v>44</v>
      </c>
      <c r="W28" s="24" t="s">
        <v>25</v>
      </c>
      <c r="X28" s="13">
        <f t="shared" si="0"/>
        <v>0</v>
      </c>
      <c r="Y28" s="25"/>
      <c r="Z28" s="25"/>
      <c r="AA28" s="13">
        <f t="shared" si="1"/>
        <v>24000</v>
      </c>
    </row>
    <row r="29" spans="1:27" s="36" customFormat="1" ht="37.5" customHeight="1">
      <c r="A29" s="31" t="s">
        <v>69</v>
      </c>
      <c r="B29" s="31"/>
      <c r="C29" s="31"/>
      <c r="D29" s="40" t="s">
        <v>70</v>
      </c>
      <c r="E29" s="33"/>
      <c r="F29" s="34"/>
      <c r="G29" s="34"/>
      <c r="H29" s="34"/>
      <c r="I29" s="35">
        <f>I30</f>
        <v>2124862.5</v>
      </c>
      <c r="J29" s="31" t="s">
        <v>69</v>
      </c>
      <c r="K29" s="31"/>
      <c r="L29" s="31"/>
      <c r="M29" s="40" t="s">
        <v>70</v>
      </c>
      <c r="N29" s="33"/>
      <c r="O29" s="34"/>
      <c r="P29" s="34"/>
      <c r="Q29" s="34"/>
      <c r="R29" s="35">
        <f>R30</f>
        <v>200000</v>
      </c>
      <c r="S29" s="31" t="s">
        <v>69</v>
      </c>
      <c r="T29" s="31"/>
      <c r="U29" s="31"/>
      <c r="V29" s="40" t="s">
        <v>70</v>
      </c>
      <c r="W29" s="33"/>
      <c r="X29" s="13">
        <f t="shared" si="0"/>
        <v>0</v>
      </c>
      <c r="Y29" s="34"/>
      <c r="Z29" s="34"/>
      <c r="AA29" s="13">
        <f t="shared" si="1"/>
        <v>2324862.5</v>
      </c>
    </row>
    <row r="30" spans="1:27" s="36" customFormat="1" ht="37.5" customHeight="1">
      <c r="A30" s="31" t="s">
        <v>71</v>
      </c>
      <c r="B30" s="31"/>
      <c r="C30" s="31"/>
      <c r="D30" s="40" t="s">
        <v>70</v>
      </c>
      <c r="E30" s="33"/>
      <c r="F30" s="34"/>
      <c r="G30" s="34"/>
      <c r="H30" s="34"/>
      <c r="I30" s="35">
        <f>I31</f>
        <v>2124862.5</v>
      </c>
      <c r="J30" s="31" t="s">
        <v>71</v>
      </c>
      <c r="K30" s="31"/>
      <c r="L30" s="31"/>
      <c r="M30" s="40" t="s">
        <v>70</v>
      </c>
      <c r="N30" s="33"/>
      <c r="O30" s="34"/>
      <c r="P30" s="34"/>
      <c r="Q30" s="34"/>
      <c r="R30" s="35">
        <f>R31</f>
        <v>200000</v>
      </c>
      <c r="S30" s="31" t="s">
        <v>71</v>
      </c>
      <c r="T30" s="31"/>
      <c r="U30" s="31"/>
      <c r="V30" s="40" t="s">
        <v>70</v>
      </c>
      <c r="W30" s="33"/>
      <c r="X30" s="13">
        <f t="shared" si="0"/>
        <v>0</v>
      </c>
      <c r="Y30" s="34"/>
      <c r="Z30" s="34"/>
      <c r="AA30" s="13">
        <f t="shared" si="1"/>
        <v>2324862.5</v>
      </c>
    </row>
    <row r="31" spans="1:27" s="27" customFormat="1" ht="19.5" customHeight="1">
      <c r="A31" s="23" t="s">
        <v>72</v>
      </c>
      <c r="B31" s="23" t="s">
        <v>67</v>
      </c>
      <c r="C31" s="23" t="s">
        <v>65</v>
      </c>
      <c r="D31" s="22" t="s">
        <v>68</v>
      </c>
      <c r="E31" s="24" t="s">
        <v>25</v>
      </c>
      <c r="F31" s="26"/>
      <c r="G31" s="25"/>
      <c r="H31" s="25"/>
      <c r="I31" s="26">
        <v>2124862.5</v>
      </c>
      <c r="J31" s="23" t="s">
        <v>72</v>
      </c>
      <c r="K31" s="23" t="s">
        <v>67</v>
      </c>
      <c r="L31" s="23" t="s">
        <v>65</v>
      </c>
      <c r="M31" s="22" t="s">
        <v>68</v>
      </c>
      <c r="N31" s="24" t="s">
        <v>25</v>
      </c>
      <c r="O31" s="26"/>
      <c r="P31" s="25"/>
      <c r="Q31" s="25"/>
      <c r="R31" s="26">
        <v>200000</v>
      </c>
      <c r="S31" s="23" t="s">
        <v>72</v>
      </c>
      <c r="T31" s="23" t="s">
        <v>67</v>
      </c>
      <c r="U31" s="23" t="s">
        <v>65</v>
      </c>
      <c r="V31" s="22" t="s">
        <v>68</v>
      </c>
      <c r="W31" s="24" t="s">
        <v>25</v>
      </c>
      <c r="X31" s="13">
        <f t="shared" si="0"/>
        <v>0</v>
      </c>
      <c r="Y31" s="25"/>
      <c r="Z31" s="25"/>
      <c r="AA31" s="13">
        <f t="shared" si="1"/>
        <v>2324862.5</v>
      </c>
    </row>
    <row r="32" spans="1:27" ht="19.5" customHeight="1">
      <c r="A32" s="15"/>
      <c r="B32" s="15"/>
      <c r="C32" s="16"/>
      <c r="D32" s="9" t="s">
        <v>0</v>
      </c>
      <c r="E32" s="17"/>
      <c r="F32" s="18">
        <f>F10+F13+F18+F20+F25+F29</f>
        <v>599449</v>
      </c>
      <c r="G32" s="17"/>
      <c r="H32" s="17"/>
      <c r="I32" s="18">
        <f>I10+I13+I18+I20+I25+I29</f>
        <v>9677431.5</v>
      </c>
      <c r="J32" s="15"/>
      <c r="K32" s="15"/>
      <c r="L32" s="16"/>
      <c r="M32" s="9" t="s">
        <v>0</v>
      </c>
      <c r="N32" s="17"/>
      <c r="O32" s="18">
        <f>O10+O13+O18+O20+O25</f>
        <v>0</v>
      </c>
      <c r="P32" s="17"/>
      <c r="Q32" s="17"/>
      <c r="R32" s="18">
        <f>R10+R13+R18+R20+R25+R29</f>
        <v>909000</v>
      </c>
      <c r="S32" s="15"/>
      <c r="T32" s="15"/>
      <c r="U32" s="16"/>
      <c r="V32" s="9" t="s">
        <v>0</v>
      </c>
      <c r="W32" s="17"/>
      <c r="X32" s="13">
        <f t="shared" si="0"/>
        <v>599449</v>
      </c>
      <c r="Y32" s="17"/>
      <c r="Z32" s="17"/>
      <c r="AA32" s="13">
        <f t="shared" si="1"/>
        <v>10586431.5</v>
      </c>
    </row>
    <row r="33" ht="15">
      <c r="AA33" s="41"/>
    </row>
    <row r="35" spans="1:26" ht="20.25">
      <c r="A35" s="7"/>
      <c r="B35" s="2"/>
      <c r="C35" s="2"/>
      <c r="D35" s="2"/>
      <c r="E35" s="2"/>
      <c r="F35" s="2"/>
      <c r="G35" s="2"/>
      <c r="H35" s="2"/>
      <c r="T35" s="29" t="s">
        <v>74</v>
      </c>
      <c r="U35" s="29"/>
      <c r="V35" s="29"/>
      <c r="W35" s="7"/>
      <c r="X35" s="6"/>
      <c r="Y35" s="6"/>
      <c r="Z35" s="30" t="s">
        <v>75</v>
      </c>
    </row>
  </sheetData>
  <sheetProtection/>
  <mergeCells count="43">
    <mergeCell ref="B23:B24"/>
    <mergeCell ref="A23:A24"/>
    <mergeCell ref="S23:S24"/>
    <mergeCell ref="T23:T24"/>
    <mergeCell ref="M23:M24"/>
    <mergeCell ref="L23:L24"/>
    <mergeCell ref="U23:U24"/>
    <mergeCell ref="V23:V24"/>
    <mergeCell ref="D23:D24"/>
    <mergeCell ref="C23:C24"/>
    <mergeCell ref="K23:K24"/>
    <mergeCell ref="J23:J24"/>
    <mergeCell ref="D5:G5"/>
    <mergeCell ref="E8:E9"/>
    <mergeCell ref="F8:F9"/>
    <mergeCell ref="G8:G9"/>
    <mergeCell ref="E7:I7"/>
    <mergeCell ref="L7:L9"/>
    <mergeCell ref="M7:M9"/>
    <mergeCell ref="B7:B9"/>
    <mergeCell ref="A7:A9"/>
    <mergeCell ref="J7:J9"/>
    <mergeCell ref="K7:K9"/>
    <mergeCell ref="D7:D9"/>
    <mergeCell ref="I8:I9"/>
    <mergeCell ref="H8:H9"/>
    <mergeCell ref="C7:C9"/>
    <mergeCell ref="N7:R7"/>
    <mergeCell ref="N8:N9"/>
    <mergeCell ref="O8:O9"/>
    <mergeCell ref="P8:P9"/>
    <mergeCell ref="Q8:Q9"/>
    <mergeCell ref="R8:R9"/>
    <mergeCell ref="W7:AA7"/>
    <mergeCell ref="W8:W9"/>
    <mergeCell ref="X8:X9"/>
    <mergeCell ref="Y8:Y9"/>
    <mergeCell ref="Z8:Z9"/>
    <mergeCell ref="AA8:AA9"/>
    <mergeCell ref="S7:S9"/>
    <mergeCell ref="T7:T9"/>
    <mergeCell ref="U7:U9"/>
    <mergeCell ref="V7:V9"/>
  </mergeCells>
  <printOptions horizontalCentered="1"/>
  <pageMargins left="0.7874015748031497" right="0.7874015748031497" top="1.1811023622047245" bottom="0.3937007874015748" header="0.2362204724409449" footer="0.1968503937007874"/>
  <pageSetup horizontalDpi="600" verticalDpi="600" orientation="landscape" paperSize="9" scale="50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2017-06-15T08:21:38Z</cp:lastPrinted>
  <dcterms:created xsi:type="dcterms:W3CDTF">2014-01-17T10:52:16Z</dcterms:created>
  <dcterms:modified xsi:type="dcterms:W3CDTF">2017-06-15T08:21:40Z</dcterms:modified>
  <cp:category/>
  <cp:version/>
  <cp:contentType/>
  <cp:contentStatus/>
</cp:coreProperties>
</file>