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sheetId="1" r:id="rId1"/>
  </sheets>
  <definedNames>
    <definedName name="_xlfn.AGGREGATE" hidden="1">#NAME?</definedName>
    <definedName name="_xlnm.Print_Titles" localSheetId="0">'дод.6'!$8:$9</definedName>
    <definedName name="_xlnm.Print_Area" localSheetId="0">'дод.6'!$A$1:$X$31</definedName>
  </definedNames>
  <calcPr fullCalcOnLoad="1"/>
</workbook>
</file>

<file path=xl/sharedStrings.xml><?xml version="1.0" encoding="utf-8"?>
<sst xmlns="http://schemas.openxmlformats.org/spreadsheetml/2006/main" count="217" uniqueCount="71">
  <si>
    <t>Код функціональної класифікації видатків та кредитування бюджету</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</si>
  <si>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</si>
  <si>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</si>
  <si>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</si>
  <si>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</si>
  <si>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</si>
  <si>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Код тимчасової класифікації видатків та кредитування місцевого бюджету</t>
  </si>
  <si>
    <t>Назва об’єктів відповідно  до проектно- кошторисної документації тощо</t>
  </si>
  <si>
    <t>Код типової відомчої класифікації видатків бюджету</t>
  </si>
  <si>
    <t>Назва головного розпорядника коштів</t>
  </si>
  <si>
    <t>грн.</t>
  </si>
  <si>
    <t>01</t>
  </si>
  <si>
    <t>Конотопська районна рада</t>
  </si>
  <si>
    <t>010116</t>
  </si>
  <si>
    <t>Органи місцевого самоврядування</t>
  </si>
  <si>
    <t>Капітальні видатки</t>
  </si>
  <si>
    <t xml:space="preserve">Заступник голови районної ради              </t>
  </si>
  <si>
    <t>0111</t>
  </si>
  <si>
    <t>до рішення  районної ради</t>
  </si>
  <si>
    <t>Конотопська районна державна адміністрація</t>
  </si>
  <si>
    <t>080800</t>
  </si>
  <si>
    <t>0726</t>
  </si>
  <si>
    <t>Центри первинної медичної ( медико-санітарної) допомоги</t>
  </si>
  <si>
    <t>03</t>
  </si>
  <si>
    <t>10</t>
  </si>
  <si>
    <t>Відділ освіти, молоді та спорту Конотопської районної державної адміністрації</t>
  </si>
  <si>
    <t>070201</t>
  </si>
  <si>
    <t>0921</t>
  </si>
  <si>
    <t>76</t>
  </si>
  <si>
    <t>Фінансове управління Конотопської районної державної адміністрації Сумської області ( в частині міжбюджетних трансфертів,резервного фонду)</t>
  </si>
  <si>
    <t>Загальноосвітні школи ( в т.ч. школа-дитячий садок, інтернат при школі), спеціалізовані школи, ліцеї, гімназії, колегіуми</t>
  </si>
  <si>
    <t>250380</t>
  </si>
  <si>
    <t>0180</t>
  </si>
  <si>
    <t>Інші субвенції</t>
  </si>
  <si>
    <t>Найменування
згідно з типовою відомчою/типовою програмною/тимчасовою класифікацією видатків та кредитування місцевого бюджету</t>
  </si>
  <si>
    <t>Внесено зміни</t>
  </si>
  <si>
    <t>Затверджено з урахуванням змін</t>
  </si>
  <si>
    <t xml:space="preserve">Затверджено </t>
  </si>
  <si>
    <t>110204</t>
  </si>
  <si>
    <t>24</t>
  </si>
  <si>
    <t>Відділ культури Конотопської районної державної адміністрації</t>
  </si>
  <si>
    <t>0828</t>
  </si>
  <si>
    <t>Палаци і будинки культури, клуби та інші заклади клубного типу</t>
  </si>
  <si>
    <t>І.В.Клігунова</t>
  </si>
  <si>
    <t>150101</t>
  </si>
  <si>
    <t>Капітальні вкладення</t>
  </si>
  <si>
    <t>Реконструкція системи опалення Попівського навчально-виховного комплексу"Загальноосвітня школа І-ІІІ ступенів - дошкільний навчальний заклад" Конотопської районної ради Сумської області, встановлення комерційного вузла обліку природного газу у котельні</t>
  </si>
  <si>
    <t>Реконструкція фойє та кабінетів районного будинку культури по вул. Заводській, 21 в с. Попівка, Конотопського району, Сумської області</t>
  </si>
  <si>
    <t>091204</t>
  </si>
  <si>
    <t>1020</t>
  </si>
  <si>
    <t>Територіальні центри соціального обслуговування (надання соціальних послуг)</t>
  </si>
  <si>
    <t>15</t>
  </si>
  <si>
    <t>Управління соціального захисту населення Конотопської районної державної адміністрації</t>
  </si>
  <si>
    <t>0490</t>
  </si>
  <si>
    <t>110201</t>
  </si>
  <si>
    <t>824</t>
  </si>
  <si>
    <t>Бібліотеки</t>
  </si>
  <si>
    <t>Реконструкція частини приміщення Великосамбірської сільської лікарської амбулаторії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розташовано на території Великосамбірської сільської ради</t>
  </si>
  <si>
    <t>Рконструкція частини приміщення Кошарівського фельдшерсько-акушерського пункту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розташовано на території Кошарівської сільської ради</t>
  </si>
  <si>
    <t>070802</t>
  </si>
  <si>
    <t>0990</t>
  </si>
  <si>
    <t>Методична робота, інші заходи у сфері методичної освіти</t>
  </si>
  <si>
    <t>091101</t>
  </si>
  <si>
    <t>1040</t>
  </si>
  <si>
    <t>Утримання центрів соціальних служб для сім'ї, дітей та молоді</t>
  </si>
  <si>
    <t>Реконструкція частини приміщення Кошарівського фельдшерсько-акушерського пункту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яке розташоване на території Кошарівської сільської ради</t>
  </si>
  <si>
    <t>Реконструкція частини приміщення Козацького навчально-виховного комплексу "загальноосвітня школа І-ІІІ ступенів - дошкільний навчальний заклад" Конотопської районної ради Сумської області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соціальниї послуг Конотопського району, яке розташовано на території Козацької сільської ради</t>
  </si>
  <si>
    <t>сьомого скликання</t>
  </si>
  <si>
    <t>Зміни до додатку   7 до рішення районної ради "Про районний бюджет на 2016 рік"                                                                                                                                                                                                                                                                                                                                                                           "Перелік об’єктів, видатки на які у  2016  році будуть проводитися за рахунок коштів бюджету розвитку"</t>
  </si>
  <si>
    <t>Додаток  6</t>
  </si>
  <si>
    <t>від 25.05.2016</t>
  </si>
</sst>
</file>

<file path=xl/styles.xml><?xml version="1.0" encoding="utf-8"?>
<styleSheet xmlns="http://schemas.openxmlformats.org/spreadsheetml/2006/main">
  <numFmts count="4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3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name val="Times New Roman"/>
      <family val="0"/>
    </font>
    <font>
      <b/>
      <sz val="11"/>
      <name val="Times New Roman"/>
      <family val="0"/>
    </font>
    <font>
      <b/>
      <sz val="14"/>
      <name val="Times New Roman"/>
      <family val="0"/>
    </font>
    <font>
      <b/>
      <sz val="12"/>
      <name val="Times New Roman"/>
      <family val="0"/>
    </font>
    <font>
      <sz val="12"/>
      <name val="Times New Roman"/>
      <family val="0"/>
    </font>
    <font>
      <b/>
      <sz val="12"/>
      <color indexed="8"/>
      <name val="Times New Roman"/>
      <family val="0"/>
    </font>
    <font>
      <sz val="12"/>
      <color indexed="8"/>
      <name val="Times New Roman"/>
      <family val="0"/>
    </font>
    <font>
      <sz val="14"/>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4"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9"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0"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50">
    <xf numFmtId="0" fontId="0" fillId="0" borderId="0" xfId="0" applyAlignment="1">
      <alignment/>
    </xf>
    <xf numFmtId="0" fontId="31" fillId="0" borderId="0" xfId="0" applyNumberFormat="1" applyFont="1" applyFill="1" applyAlignment="1" applyProtection="1">
      <alignment horizontal="left" vertical="top"/>
      <protection/>
    </xf>
    <xf numFmtId="0" fontId="31" fillId="0" borderId="0" xfId="0" applyFont="1" applyFill="1" applyAlignment="1">
      <alignment/>
    </xf>
    <xf numFmtId="0" fontId="31"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0" fontId="31" fillId="0" borderId="0" xfId="0" applyFont="1" applyFill="1" applyAlignment="1">
      <alignment vertical="center"/>
    </xf>
    <xf numFmtId="0" fontId="31"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34" fillId="0" borderId="12" xfId="0" applyNumberFormat="1" applyFont="1" applyFill="1" applyBorder="1" applyAlignment="1" applyProtection="1">
      <alignment horizontal="center" vertical="center" wrapText="1"/>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justify" vertical="center" wrapText="1"/>
    </xf>
    <xf numFmtId="184" fontId="36" fillId="0" borderId="12" xfId="95" applyNumberFormat="1" applyFont="1" applyFill="1" applyBorder="1" applyAlignment="1">
      <alignment vertical="center"/>
      <protection/>
    </xf>
    <xf numFmtId="2" fontId="36" fillId="0" borderId="12" xfId="95" applyNumberFormat="1" applyFont="1" applyFill="1" applyBorder="1" applyAlignment="1">
      <alignment vertical="center"/>
      <protection/>
    </xf>
    <xf numFmtId="184" fontId="36" fillId="0" borderId="12" xfId="95" applyNumberFormat="1" applyFont="1" applyFill="1" applyBorder="1">
      <alignment vertical="top"/>
      <protection/>
    </xf>
    <xf numFmtId="2" fontId="36" fillId="0" borderId="12" xfId="95" applyNumberFormat="1" applyFont="1" applyFill="1" applyBorder="1">
      <alignment vertical="top"/>
      <protection/>
    </xf>
    <xf numFmtId="0" fontId="35" fillId="0" borderId="12" xfId="0" applyNumberFormat="1" applyFont="1" applyFill="1" applyBorder="1" applyAlignment="1" applyProtection="1">
      <alignment/>
      <protection/>
    </xf>
    <xf numFmtId="0" fontId="35" fillId="0" borderId="12"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184" fontId="37" fillId="0" borderId="12" xfId="0" applyNumberFormat="1" applyFont="1" applyFill="1" applyBorder="1" applyAlignment="1">
      <alignment vertical="justify"/>
    </xf>
    <xf numFmtId="2" fontId="36" fillId="0" borderId="12" xfId="0" applyNumberFormat="1" applyFont="1" applyFill="1" applyBorder="1" applyAlignment="1">
      <alignment vertical="justify"/>
    </xf>
    <xf numFmtId="0" fontId="33" fillId="0" borderId="0" xfId="0" applyNumberFormat="1" applyFont="1" applyFill="1" applyAlignment="1" applyProtection="1">
      <alignment/>
      <protection/>
    </xf>
    <xf numFmtId="0" fontId="35" fillId="0" borderId="0" xfId="0" applyNumberFormat="1" applyFont="1" applyFill="1" applyBorder="1" applyAlignment="1" applyProtection="1">
      <alignment horizontal="right" vertical="center"/>
      <protection/>
    </xf>
    <xf numFmtId="0" fontId="38" fillId="0" borderId="0" xfId="0" applyNumberFormat="1" applyFont="1" applyFill="1" applyAlignment="1" applyProtection="1">
      <alignment horizontal="left" vertical="top"/>
      <protection/>
    </xf>
    <xf numFmtId="184" fontId="36" fillId="0" borderId="12" xfId="95" applyNumberFormat="1" applyFont="1" applyFill="1" applyBorder="1">
      <alignment vertical="top"/>
      <protection/>
    </xf>
    <xf numFmtId="184" fontId="36" fillId="0" borderId="12" xfId="95" applyNumberFormat="1" applyFont="1" applyFill="1" applyBorder="1" applyAlignment="1">
      <alignment vertical="top" wrapText="1"/>
      <protection/>
    </xf>
    <xf numFmtId="2" fontId="34" fillId="0" borderId="12"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184" fontId="36" fillId="0" borderId="12" xfId="95" applyNumberFormat="1" applyFont="1" applyFill="1" applyBorder="1" applyAlignment="1">
      <alignment horizontal="justify" vertical="top" wrapText="1"/>
      <protection/>
    </xf>
    <xf numFmtId="0" fontId="34" fillId="0" borderId="12" xfId="0" applyNumberFormat="1" applyFont="1" applyFill="1" applyBorder="1" applyAlignment="1" applyProtection="1">
      <alignment horizontal="justify" wrapText="1"/>
      <protection/>
    </xf>
    <xf numFmtId="2" fontId="35" fillId="0" borderId="12" xfId="0" applyNumberFormat="1" applyFont="1" applyFill="1" applyBorder="1" applyAlignment="1" applyProtection="1">
      <alignment vertical="justify"/>
      <protection/>
    </xf>
    <xf numFmtId="2" fontId="34" fillId="0" borderId="12" xfId="0" applyNumberFormat="1" applyFont="1" applyFill="1" applyBorder="1" applyAlignment="1" applyProtection="1">
      <alignment vertical="justify"/>
      <protection/>
    </xf>
    <xf numFmtId="0" fontId="35" fillId="0" borderId="12" xfId="0" applyNumberFormat="1" applyFont="1" applyFill="1" applyBorder="1" applyAlignment="1" applyProtection="1">
      <alignment vertical="justify"/>
      <protection/>
    </xf>
    <xf numFmtId="0" fontId="34" fillId="0" borderId="12" xfId="0" applyNumberFormat="1" applyFont="1" applyFill="1" applyBorder="1" applyAlignment="1" applyProtection="1">
      <alignment vertical="justify"/>
      <protection/>
    </xf>
    <xf numFmtId="49" fontId="34" fillId="0" borderId="13" xfId="0" applyNumberFormat="1" applyFont="1" applyFill="1" applyBorder="1" applyAlignment="1">
      <alignment horizontal="center" vertical="center" wrapText="1"/>
    </xf>
    <xf numFmtId="49" fontId="34" fillId="0" borderId="14"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2" xfId="0" applyNumberFormat="1" applyFont="1" applyFill="1" applyBorder="1" applyAlignment="1" applyProtection="1">
      <alignment horizontal="center" vertical="center" wrapText="1"/>
      <protection/>
    </xf>
    <xf numFmtId="0" fontId="35" fillId="0" borderId="12" xfId="0" applyFont="1" applyBorder="1" applyAlignment="1">
      <alignment/>
    </xf>
    <xf numFmtId="0" fontId="34" fillId="0" borderId="16" xfId="0" applyFont="1" applyFill="1" applyBorder="1" applyAlignment="1">
      <alignment horizontal="center"/>
    </xf>
    <xf numFmtId="0" fontId="34" fillId="0" borderId="17" xfId="0" applyFont="1" applyFill="1" applyBorder="1" applyAlignment="1">
      <alignment horizontal="center"/>
    </xf>
    <xf numFmtId="0" fontId="34" fillId="0" borderId="18" xfId="0" applyFont="1" applyFill="1" applyBorder="1" applyAlignment="1">
      <alignment horizontal="center"/>
    </xf>
    <xf numFmtId="0" fontId="34" fillId="0" borderId="12" xfId="0" applyFont="1" applyFill="1" applyBorder="1" applyAlignment="1">
      <alignment horizont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2" xfId="0" applyFont="1" applyFill="1" applyBorder="1" applyAlignment="1">
      <alignment horizontal="center" wrapText="1"/>
    </xf>
    <xf numFmtId="0" fontId="33"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1"/>
  <sheetViews>
    <sheetView tabSelected="1" view="pageBreakPreview" zoomScale="75" zoomScaleNormal="75" zoomScaleSheetLayoutView="75" zoomScalePageLayoutView="0" workbookViewId="0" topLeftCell="A1">
      <pane xSplit="3" ySplit="9" topLeftCell="E10" activePane="bottomRight" state="frozen"/>
      <selection pane="topLeft" activeCell="A1" sqref="A1"/>
      <selection pane="topRight" activeCell="D1" sqref="D1"/>
      <selection pane="bottomLeft" activeCell="A10" sqref="A10"/>
      <selection pane="bottomRight" activeCell="A5" sqref="A5:H5"/>
    </sheetView>
  </sheetViews>
  <sheetFormatPr defaultColWidth="9.16015625" defaultRowHeight="12.75"/>
  <cols>
    <col min="1" max="1" width="25.66015625" style="6" customWidth="1"/>
    <col min="2" max="2" width="17.83203125" style="6" customWidth="1"/>
    <col min="3" max="3" width="87.33203125" style="6" customWidth="1"/>
    <col min="4" max="4" width="93.16015625" style="6" customWidth="1"/>
    <col min="5" max="5" width="27" style="6" customWidth="1"/>
    <col min="6" max="6" width="29.5" style="6" customWidth="1"/>
    <col min="7" max="7" width="23.33203125" style="6" customWidth="1"/>
    <col min="8" max="8" width="24.66015625" style="6" customWidth="1"/>
    <col min="9" max="9" width="25.33203125" style="2" customWidth="1"/>
    <col min="10" max="10" width="24.16015625" style="2" customWidth="1"/>
    <col min="11" max="11" width="83.66015625" style="2" customWidth="1"/>
    <col min="12" max="12" width="93.5" style="2" customWidth="1"/>
    <col min="13" max="13" width="22.33203125" style="2" customWidth="1"/>
    <col min="14" max="14" width="21.83203125" style="2" customWidth="1"/>
    <col min="15" max="15" width="20.66015625" style="2" customWidth="1"/>
    <col min="16" max="17" width="27.16015625" style="2" customWidth="1"/>
    <col min="18" max="18" width="23.33203125" style="2" customWidth="1"/>
    <col min="19" max="19" width="82.16015625" style="2" customWidth="1"/>
    <col min="20" max="20" width="89" style="2" customWidth="1"/>
    <col min="21" max="21" width="24.5" style="2" customWidth="1"/>
    <col min="22" max="22" width="26.5" style="2" customWidth="1"/>
    <col min="23" max="23" width="25.66015625" style="2" customWidth="1"/>
    <col min="24" max="24" width="24.33203125" style="2" customWidth="1"/>
    <col min="25" max="16384" width="9.16015625" style="2" customWidth="1"/>
  </cols>
  <sheetData>
    <row r="1" spans="1:8" ht="17.25" customHeight="1">
      <c r="A1" s="1"/>
      <c r="B1" s="1"/>
      <c r="C1" s="1"/>
      <c r="D1" s="1"/>
      <c r="E1" s="1"/>
      <c r="G1" s="22" t="s">
        <v>69</v>
      </c>
      <c r="H1" s="1"/>
    </row>
    <row r="2" spans="1:8" ht="18" customHeight="1">
      <c r="A2" s="1"/>
      <c r="B2" s="1"/>
      <c r="C2" s="1"/>
      <c r="D2" s="1"/>
      <c r="E2" s="1"/>
      <c r="G2" s="22" t="s">
        <v>18</v>
      </c>
      <c r="H2" s="1"/>
    </row>
    <row r="3" spans="1:8" ht="18" customHeight="1">
      <c r="A3" s="1"/>
      <c r="B3" s="1"/>
      <c r="C3" s="1"/>
      <c r="D3" s="1"/>
      <c r="E3" s="1"/>
      <c r="G3" s="22" t="s">
        <v>67</v>
      </c>
      <c r="H3" s="1"/>
    </row>
    <row r="4" spans="1:8" ht="18.75" customHeight="1">
      <c r="A4" s="1"/>
      <c r="B4" s="1"/>
      <c r="C4" s="1"/>
      <c r="D4" s="1"/>
      <c r="E4" s="1"/>
      <c r="G4" s="22" t="s">
        <v>70</v>
      </c>
      <c r="H4" s="1"/>
    </row>
    <row r="5" spans="1:8" ht="36.75" customHeight="1">
      <c r="A5" s="49" t="s">
        <v>68</v>
      </c>
      <c r="B5" s="49"/>
      <c r="C5" s="49"/>
      <c r="D5" s="49"/>
      <c r="E5" s="49"/>
      <c r="F5" s="49"/>
      <c r="G5" s="49"/>
      <c r="H5" s="49"/>
    </row>
    <row r="6" spans="1:8" ht="15" customHeight="1">
      <c r="A6" s="3"/>
      <c r="B6" s="3"/>
      <c r="C6" s="3"/>
      <c r="D6" s="3"/>
      <c r="E6" s="3"/>
      <c r="F6" s="4"/>
      <c r="G6" s="3"/>
      <c r="H6" s="21" t="s">
        <v>10</v>
      </c>
    </row>
    <row r="7" spans="1:24" ht="15" customHeight="1">
      <c r="A7" s="48" t="s">
        <v>8</v>
      </c>
      <c r="B7" s="40" t="s">
        <v>0</v>
      </c>
      <c r="C7" s="46" t="s">
        <v>9</v>
      </c>
      <c r="D7" s="42" t="s">
        <v>37</v>
      </c>
      <c r="E7" s="43"/>
      <c r="F7" s="43"/>
      <c r="G7" s="43"/>
      <c r="H7" s="44"/>
      <c r="I7" s="48" t="s">
        <v>8</v>
      </c>
      <c r="J7" s="40" t="s">
        <v>0</v>
      </c>
      <c r="K7" s="46" t="s">
        <v>9</v>
      </c>
      <c r="L7" s="45" t="s">
        <v>35</v>
      </c>
      <c r="M7" s="45"/>
      <c r="N7" s="45"/>
      <c r="O7" s="45"/>
      <c r="P7" s="45"/>
      <c r="Q7" s="48" t="s">
        <v>8</v>
      </c>
      <c r="R7" s="40" t="s">
        <v>0</v>
      </c>
      <c r="S7" s="46" t="s">
        <v>9</v>
      </c>
      <c r="T7" s="45" t="s">
        <v>36</v>
      </c>
      <c r="U7" s="45"/>
      <c r="V7" s="45"/>
      <c r="W7" s="45"/>
      <c r="X7" s="45"/>
    </row>
    <row r="8" spans="1:24" ht="50.25" customHeight="1">
      <c r="A8" s="48"/>
      <c r="B8" s="41"/>
      <c r="C8" s="47"/>
      <c r="D8" s="39" t="s">
        <v>7</v>
      </c>
      <c r="E8" s="39" t="s">
        <v>2</v>
      </c>
      <c r="F8" s="39" t="s">
        <v>3</v>
      </c>
      <c r="G8" s="39" t="s">
        <v>4</v>
      </c>
      <c r="H8" s="39" t="s">
        <v>5</v>
      </c>
      <c r="I8" s="48"/>
      <c r="J8" s="40"/>
      <c r="K8" s="47"/>
      <c r="L8" s="39" t="s">
        <v>7</v>
      </c>
      <c r="M8" s="39" t="s">
        <v>2</v>
      </c>
      <c r="N8" s="39" t="s">
        <v>3</v>
      </c>
      <c r="O8" s="39" t="s">
        <v>4</v>
      </c>
      <c r="P8" s="39" t="s">
        <v>5</v>
      </c>
      <c r="Q8" s="48"/>
      <c r="R8" s="40"/>
      <c r="S8" s="47"/>
      <c r="T8" s="39" t="s">
        <v>7</v>
      </c>
      <c r="U8" s="39" t="s">
        <v>2</v>
      </c>
      <c r="V8" s="39" t="s">
        <v>3</v>
      </c>
      <c r="W8" s="39" t="s">
        <v>4</v>
      </c>
      <c r="X8" s="39" t="s">
        <v>5</v>
      </c>
    </row>
    <row r="9" spans="1:24" ht="86.25" customHeight="1">
      <c r="A9" s="8" t="s">
        <v>6</v>
      </c>
      <c r="B9" s="41"/>
      <c r="C9" s="8" t="s">
        <v>34</v>
      </c>
      <c r="D9" s="39"/>
      <c r="E9" s="39"/>
      <c r="F9" s="39"/>
      <c r="G9" s="39"/>
      <c r="H9" s="39"/>
      <c r="I9" s="8" t="s">
        <v>6</v>
      </c>
      <c r="J9" s="40"/>
      <c r="K9" s="8" t="s">
        <v>34</v>
      </c>
      <c r="L9" s="39"/>
      <c r="M9" s="39"/>
      <c r="N9" s="39"/>
      <c r="O9" s="39"/>
      <c r="P9" s="39"/>
      <c r="Q9" s="8" t="s">
        <v>6</v>
      </c>
      <c r="R9" s="40"/>
      <c r="S9" s="8" t="s">
        <v>34</v>
      </c>
      <c r="T9" s="39"/>
      <c r="U9" s="39"/>
      <c r="V9" s="39"/>
      <c r="W9" s="39"/>
      <c r="X9" s="39"/>
    </row>
    <row r="10" spans="1:24" s="5" customFormat="1" ht="22.5" customHeight="1">
      <c r="A10" s="9" t="s">
        <v>11</v>
      </c>
      <c r="B10" s="9"/>
      <c r="C10" s="10" t="s">
        <v>12</v>
      </c>
      <c r="D10" s="11"/>
      <c r="E10" s="11"/>
      <c r="F10" s="11"/>
      <c r="G10" s="11"/>
      <c r="H10" s="12">
        <f>H11</f>
        <v>79200</v>
      </c>
      <c r="I10" s="9" t="s">
        <v>11</v>
      </c>
      <c r="J10" s="9"/>
      <c r="K10" s="10" t="s">
        <v>12</v>
      </c>
      <c r="L10" s="11"/>
      <c r="M10" s="11"/>
      <c r="N10" s="11"/>
      <c r="O10" s="11"/>
      <c r="P10" s="12">
        <f>P11</f>
        <v>31000</v>
      </c>
      <c r="Q10" s="9" t="s">
        <v>11</v>
      </c>
      <c r="R10" s="9"/>
      <c r="S10" s="10" t="s">
        <v>12</v>
      </c>
      <c r="T10" s="11"/>
      <c r="U10" s="11"/>
      <c r="V10" s="11"/>
      <c r="W10" s="11"/>
      <c r="X10" s="12">
        <f>H10+P10</f>
        <v>110200</v>
      </c>
    </row>
    <row r="11" spans="1:24" ht="22.5" customHeight="1">
      <c r="A11" s="9" t="s">
        <v>13</v>
      </c>
      <c r="B11" s="9" t="s">
        <v>17</v>
      </c>
      <c r="C11" s="10" t="s">
        <v>14</v>
      </c>
      <c r="D11" s="13" t="s">
        <v>15</v>
      </c>
      <c r="E11" s="13"/>
      <c r="F11" s="13"/>
      <c r="G11" s="13"/>
      <c r="H11" s="14">
        <v>79200</v>
      </c>
      <c r="I11" s="9" t="s">
        <v>13</v>
      </c>
      <c r="J11" s="9" t="s">
        <v>17</v>
      </c>
      <c r="K11" s="10" t="s">
        <v>14</v>
      </c>
      <c r="L11" s="13"/>
      <c r="M11" s="13"/>
      <c r="N11" s="13"/>
      <c r="O11" s="13"/>
      <c r="P11" s="14">
        <v>31000</v>
      </c>
      <c r="Q11" s="9" t="s">
        <v>13</v>
      </c>
      <c r="R11" s="9" t="s">
        <v>17</v>
      </c>
      <c r="S11" s="10" t="s">
        <v>14</v>
      </c>
      <c r="T11" s="13" t="s">
        <v>15</v>
      </c>
      <c r="U11" s="13"/>
      <c r="V11" s="13"/>
      <c r="W11" s="13"/>
      <c r="X11" s="12">
        <f aca="true" t="shared" si="0" ref="X11:X30">H11+P11</f>
        <v>110200</v>
      </c>
    </row>
    <row r="12" spans="1:24" ht="21.75" customHeight="1">
      <c r="A12" s="9" t="s">
        <v>23</v>
      </c>
      <c r="B12" s="9"/>
      <c r="C12" s="10" t="s">
        <v>19</v>
      </c>
      <c r="D12" s="15"/>
      <c r="E12" s="14"/>
      <c r="F12" s="15"/>
      <c r="G12" s="15"/>
      <c r="H12" s="14">
        <f>H13+H14</f>
        <v>760100</v>
      </c>
      <c r="I12" s="9" t="s">
        <v>23</v>
      </c>
      <c r="J12" s="9"/>
      <c r="K12" s="10" t="s">
        <v>19</v>
      </c>
      <c r="L12" s="15"/>
      <c r="M12" s="14"/>
      <c r="N12" s="15"/>
      <c r="O12" s="15"/>
      <c r="P12" s="14">
        <f>P13+P14</f>
        <v>12500</v>
      </c>
      <c r="Q12" s="9" t="s">
        <v>23</v>
      </c>
      <c r="R12" s="9"/>
      <c r="S12" s="10" t="s">
        <v>19</v>
      </c>
      <c r="T12" s="15"/>
      <c r="U12" s="14">
        <f>E12+M12</f>
        <v>0</v>
      </c>
      <c r="V12" s="15"/>
      <c r="W12" s="15"/>
      <c r="X12" s="12">
        <f aca="true" t="shared" si="1" ref="X12:X18">H12+P12</f>
        <v>772600</v>
      </c>
    </row>
    <row r="13" spans="1:24" ht="27.75" customHeight="1">
      <c r="A13" s="9" t="s">
        <v>20</v>
      </c>
      <c r="B13" s="9" t="s">
        <v>21</v>
      </c>
      <c r="C13" s="10" t="s">
        <v>22</v>
      </c>
      <c r="D13" s="13" t="s">
        <v>15</v>
      </c>
      <c r="E13" s="15"/>
      <c r="F13" s="15"/>
      <c r="G13" s="15"/>
      <c r="H13" s="14">
        <v>755800</v>
      </c>
      <c r="I13" s="9" t="s">
        <v>20</v>
      </c>
      <c r="J13" s="9" t="s">
        <v>21</v>
      </c>
      <c r="K13" s="10" t="s">
        <v>22</v>
      </c>
      <c r="L13" s="13" t="s">
        <v>15</v>
      </c>
      <c r="M13" s="15"/>
      <c r="N13" s="15"/>
      <c r="O13" s="15"/>
      <c r="P13" s="14">
        <v>12500</v>
      </c>
      <c r="Q13" s="9" t="s">
        <v>20</v>
      </c>
      <c r="R13" s="9" t="s">
        <v>21</v>
      </c>
      <c r="S13" s="10" t="s">
        <v>22</v>
      </c>
      <c r="T13" s="13" t="s">
        <v>15</v>
      </c>
      <c r="U13" s="15"/>
      <c r="V13" s="15"/>
      <c r="W13" s="15"/>
      <c r="X13" s="12">
        <f t="shared" si="1"/>
        <v>768300</v>
      </c>
    </row>
    <row r="14" spans="1:24" ht="24.75" customHeight="1">
      <c r="A14" s="9" t="s">
        <v>62</v>
      </c>
      <c r="B14" s="9" t="s">
        <v>63</v>
      </c>
      <c r="C14" s="10" t="s">
        <v>64</v>
      </c>
      <c r="D14" s="23"/>
      <c r="E14" s="15"/>
      <c r="F14" s="15"/>
      <c r="G14" s="15"/>
      <c r="H14" s="14">
        <v>4300</v>
      </c>
      <c r="I14" s="9" t="s">
        <v>62</v>
      </c>
      <c r="J14" s="9" t="s">
        <v>63</v>
      </c>
      <c r="K14" s="10" t="s">
        <v>64</v>
      </c>
      <c r="L14" s="23"/>
      <c r="M14" s="15"/>
      <c r="N14" s="15"/>
      <c r="O14" s="15"/>
      <c r="P14" s="14"/>
      <c r="Q14" s="9" t="s">
        <v>62</v>
      </c>
      <c r="R14" s="9" t="s">
        <v>63</v>
      </c>
      <c r="S14" s="10" t="s">
        <v>64</v>
      </c>
      <c r="T14" s="23"/>
      <c r="U14" s="15"/>
      <c r="V14" s="15"/>
      <c r="W14" s="15"/>
      <c r="X14" s="12">
        <f t="shared" si="1"/>
        <v>4300</v>
      </c>
    </row>
    <row r="15" spans="1:24" ht="32.25" customHeight="1">
      <c r="A15" s="9" t="s">
        <v>24</v>
      </c>
      <c r="B15" s="9"/>
      <c r="C15" s="10" t="s">
        <v>25</v>
      </c>
      <c r="D15" s="15"/>
      <c r="E15" s="14">
        <f>E18</f>
        <v>100000</v>
      </c>
      <c r="F15" s="15"/>
      <c r="G15" s="15"/>
      <c r="H15" s="14">
        <f>H16+H18+H17</f>
        <v>1967194</v>
      </c>
      <c r="I15" s="9" t="s">
        <v>24</v>
      </c>
      <c r="J15" s="9"/>
      <c r="K15" s="10" t="s">
        <v>25</v>
      </c>
      <c r="L15" s="15"/>
      <c r="M15" s="14">
        <f>M18</f>
        <v>0</v>
      </c>
      <c r="N15" s="15"/>
      <c r="O15" s="15"/>
      <c r="P15" s="14">
        <f>P16+P18+P17</f>
        <v>5237</v>
      </c>
      <c r="Q15" s="9" t="s">
        <v>24</v>
      </c>
      <c r="R15" s="9"/>
      <c r="S15" s="10" t="s">
        <v>25</v>
      </c>
      <c r="T15" s="15"/>
      <c r="U15" s="14">
        <f>E15+M15</f>
        <v>100000</v>
      </c>
      <c r="V15" s="15"/>
      <c r="W15" s="15"/>
      <c r="X15" s="12">
        <f t="shared" si="1"/>
        <v>1972431</v>
      </c>
    </row>
    <row r="16" spans="1:24" ht="40.5" customHeight="1">
      <c r="A16" s="9" t="s">
        <v>26</v>
      </c>
      <c r="B16" s="9" t="s">
        <v>27</v>
      </c>
      <c r="C16" s="10" t="s">
        <v>30</v>
      </c>
      <c r="D16" s="13" t="s">
        <v>15</v>
      </c>
      <c r="E16" s="15"/>
      <c r="F16" s="15"/>
      <c r="G16" s="15"/>
      <c r="H16" s="14">
        <v>1846794</v>
      </c>
      <c r="I16" s="9" t="s">
        <v>26</v>
      </c>
      <c r="J16" s="9" t="s">
        <v>27</v>
      </c>
      <c r="K16" s="10" t="s">
        <v>30</v>
      </c>
      <c r="L16" s="13" t="s">
        <v>15</v>
      </c>
      <c r="M16" s="15"/>
      <c r="N16" s="15"/>
      <c r="O16" s="15"/>
      <c r="P16" s="14">
        <v>5237</v>
      </c>
      <c r="Q16" s="9" t="s">
        <v>26</v>
      </c>
      <c r="R16" s="9" t="s">
        <v>27</v>
      </c>
      <c r="S16" s="10" t="s">
        <v>30</v>
      </c>
      <c r="T16" s="13" t="s">
        <v>15</v>
      </c>
      <c r="U16" s="31"/>
      <c r="V16" s="15"/>
      <c r="W16" s="15"/>
      <c r="X16" s="12">
        <f t="shared" si="1"/>
        <v>1852031</v>
      </c>
    </row>
    <row r="17" spans="1:24" ht="24.75" customHeight="1">
      <c r="A17" s="9" t="s">
        <v>59</v>
      </c>
      <c r="B17" s="9" t="s">
        <v>60</v>
      </c>
      <c r="C17" s="10" t="s">
        <v>61</v>
      </c>
      <c r="D17" s="23"/>
      <c r="E17" s="15"/>
      <c r="F17" s="15"/>
      <c r="G17" s="15"/>
      <c r="H17" s="14">
        <v>20400</v>
      </c>
      <c r="I17" s="9" t="s">
        <v>59</v>
      </c>
      <c r="J17" s="9" t="s">
        <v>60</v>
      </c>
      <c r="K17" s="10" t="s">
        <v>61</v>
      </c>
      <c r="L17" s="23" t="s">
        <v>15</v>
      </c>
      <c r="M17" s="15"/>
      <c r="N17" s="15"/>
      <c r="O17" s="15"/>
      <c r="P17" s="14"/>
      <c r="Q17" s="9" t="s">
        <v>59</v>
      </c>
      <c r="R17" s="9" t="s">
        <v>60</v>
      </c>
      <c r="S17" s="10" t="s">
        <v>61</v>
      </c>
      <c r="T17" s="23" t="s">
        <v>15</v>
      </c>
      <c r="U17" s="31"/>
      <c r="V17" s="15"/>
      <c r="W17" s="15"/>
      <c r="X17" s="12">
        <f t="shared" si="1"/>
        <v>20400</v>
      </c>
    </row>
    <row r="18" spans="1:24" ht="65.25" customHeight="1">
      <c r="A18" s="9" t="s">
        <v>44</v>
      </c>
      <c r="B18" s="9" t="s">
        <v>53</v>
      </c>
      <c r="C18" s="10" t="s">
        <v>45</v>
      </c>
      <c r="D18" s="27" t="s">
        <v>46</v>
      </c>
      <c r="E18" s="31">
        <v>100000</v>
      </c>
      <c r="F18" s="15"/>
      <c r="G18" s="15"/>
      <c r="H18" s="14">
        <v>100000</v>
      </c>
      <c r="I18" s="9" t="s">
        <v>44</v>
      </c>
      <c r="J18" s="9" t="s">
        <v>53</v>
      </c>
      <c r="K18" s="10" t="s">
        <v>45</v>
      </c>
      <c r="L18" s="27"/>
      <c r="M18" s="29"/>
      <c r="N18" s="15"/>
      <c r="O18" s="15"/>
      <c r="P18" s="14"/>
      <c r="Q18" s="9" t="s">
        <v>44</v>
      </c>
      <c r="R18" s="9" t="s">
        <v>53</v>
      </c>
      <c r="S18" s="10" t="s">
        <v>45</v>
      </c>
      <c r="T18" s="27" t="s">
        <v>46</v>
      </c>
      <c r="U18" s="29">
        <v>100000</v>
      </c>
      <c r="V18" s="15"/>
      <c r="W18" s="15"/>
      <c r="X18" s="12">
        <f t="shared" si="1"/>
        <v>100000</v>
      </c>
    </row>
    <row r="19" spans="1:24" ht="36" customHeight="1">
      <c r="A19" s="9" t="s">
        <v>51</v>
      </c>
      <c r="B19" s="9"/>
      <c r="C19" s="10" t="s">
        <v>52</v>
      </c>
      <c r="D19" s="23"/>
      <c r="E19" s="25">
        <f>E20+E21+E22</f>
        <v>272811</v>
      </c>
      <c r="F19" s="15"/>
      <c r="G19" s="15"/>
      <c r="H19" s="14">
        <f>H20+H21+H22</f>
        <v>331800</v>
      </c>
      <c r="I19" s="9" t="s">
        <v>51</v>
      </c>
      <c r="J19" s="9"/>
      <c r="K19" s="10" t="s">
        <v>52</v>
      </c>
      <c r="L19" s="23"/>
      <c r="M19" s="30">
        <f>M21+M22+M23</f>
        <v>220694</v>
      </c>
      <c r="N19" s="15"/>
      <c r="O19" s="15"/>
      <c r="P19" s="14">
        <f>P20+P21+P22+P23</f>
        <v>201000</v>
      </c>
      <c r="Q19" s="9" t="s">
        <v>51</v>
      </c>
      <c r="R19" s="9"/>
      <c r="S19" s="10" t="s">
        <v>52</v>
      </c>
      <c r="T19" s="23"/>
      <c r="U19" s="30">
        <f>U21+U22+U23</f>
        <v>493505</v>
      </c>
      <c r="V19" s="15"/>
      <c r="W19" s="15"/>
      <c r="X19" s="12">
        <f t="shared" si="0"/>
        <v>532800</v>
      </c>
    </row>
    <row r="20" spans="1:24" ht="39.75" customHeight="1">
      <c r="A20" s="9" t="s">
        <v>48</v>
      </c>
      <c r="B20" s="9" t="s">
        <v>49</v>
      </c>
      <c r="C20" s="10" t="s">
        <v>50</v>
      </c>
      <c r="D20" s="26" t="s">
        <v>15</v>
      </c>
      <c r="E20" s="15"/>
      <c r="F20" s="15"/>
      <c r="G20" s="15"/>
      <c r="H20" s="14">
        <v>61800</v>
      </c>
      <c r="I20" s="9" t="s">
        <v>48</v>
      </c>
      <c r="J20" s="9" t="s">
        <v>49</v>
      </c>
      <c r="K20" s="10" t="s">
        <v>50</v>
      </c>
      <c r="L20" s="26" t="s">
        <v>15</v>
      </c>
      <c r="M20" s="30"/>
      <c r="N20" s="15"/>
      <c r="O20" s="15"/>
      <c r="P20" s="14">
        <v>21000</v>
      </c>
      <c r="Q20" s="9" t="s">
        <v>48</v>
      </c>
      <c r="R20" s="9" t="s">
        <v>49</v>
      </c>
      <c r="S20" s="10" t="s">
        <v>50</v>
      </c>
      <c r="T20" s="13" t="s">
        <v>15</v>
      </c>
      <c r="U20" s="29"/>
      <c r="V20" s="15"/>
      <c r="W20" s="15"/>
      <c r="X20" s="12">
        <f t="shared" si="0"/>
        <v>82800</v>
      </c>
    </row>
    <row r="21" spans="1:24" ht="95.25" customHeight="1">
      <c r="A21" s="33" t="s">
        <v>44</v>
      </c>
      <c r="B21" s="33" t="s">
        <v>53</v>
      </c>
      <c r="C21" s="36" t="s">
        <v>45</v>
      </c>
      <c r="D21" s="28" t="s">
        <v>57</v>
      </c>
      <c r="E21" s="15">
        <v>122811</v>
      </c>
      <c r="F21" s="15"/>
      <c r="G21" s="15"/>
      <c r="H21" s="14">
        <v>120000</v>
      </c>
      <c r="I21" s="33" t="s">
        <v>44</v>
      </c>
      <c r="J21" s="33" t="s">
        <v>53</v>
      </c>
      <c r="K21" s="36" t="s">
        <v>45</v>
      </c>
      <c r="L21" s="28"/>
      <c r="M21" s="29"/>
      <c r="N21" s="15"/>
      <c r="O21" s="15"/>
      <c r="P21" s="14"/>
      <c r="Q21" s="33" t="s">
        <v>44</v>
      </c>
      <c r="R21" s="33" t="s">
        <v>53</v>
      </c>
      <c r="S21" s="36" t="s">
        <v>45</v>
      </c>
      <c r="T21" s="28" t="s">
        <v>57</v>
      </c>
      <c r="U21" s="29">
        <v>122811</v>
      </c>
      <c r="V21" s="15"/>
      <c r="W21" s="15"/>
      <c r="X21" s="12">
        <f t="shared" si="0"/>
        <v>120000</v>
      </c>
    </row>
    <row r="22" spans="1:24" ht="96" customHeight="1">
      <c r="A22" s="34"/>
      <c r="B22" s="34"/>
      <c r="C22" s="37"/>
      <c r="D22" s="28" t="s">
        <v>65</v>
      </c>
      <c r="E22" s="15">
        <v>150000</v>
      </c>
      <c r="F22" s="15"/>
      <c r="G22" s="15"/>
      <c r="H22" s="14">
        <v>150000</v>
      </c>
      <c r="I22" s="34"/>
      <c r="J22" s="34"/>
      <c r="K22" s="37"/>
      <c r="L22" s="28"/>
      <c r="M22" s="29"/>
      <c r="N22" s="15"/>
      <c r="O22" s="15"/>
      <c r="P22" s="14"/>
      <c r="Q22" s="34"/>
      <c r="R22" s="34"/>
      <c r="S22" s="37"/>
      <c r="T22" s="28" t="s">
        <v>58</v>
      </c>
      <c r="U22" s="29">
        <v>150000</v>
      </c>
      <c r="V22" s="15"/>
      <c r="W22" s="15"/>
      <c r="X22" s="12">
        <f t="shared" si="0"/>
        <v>150000</v>
      </c>
    </row>
    <row r="23" spans="1:24" ht="108" customHeight="1">
      <c r="A23" s="35"/>
      <c r="B23" s="35"/>
      <c r="C23" s="38"/>
      <c r="D23" s="28"/>
      <c r="E23" s="15"/>
      <c r="F23" s="15"/>
      <c r="G23" s="15"/>
      <c r="H23" s="14"/>
      <c r="I23" s="35"/>
      <c r="J23" s="35"/>
      <c r="K23" s="38"/>
      <c r="L23" s="28" t="s">
        <v>66</v>
      </c>
      <c r="M23" s="29">
        <v>220694</v>
      </c>
      <c r="N23" s="15"/>
      <c r="O23" s="15"/>
      <c r="P23" s="14">
        <v>180000</v>
      </c>
      <c r="Q23" s="35"/>
      <c r="R23" s="35"/>
      <c r="S23" s="38"/>
      <c r="T23" s="28" t="s">
        <v>66</v>
      </c>
      <c r="U23" s="29">
        <v>220694</v>
      </c>
      <c r="V23" s="15"/>
      <c r="W23" s="15"/>
      <c r="X23" s="12">
        <f t="shared" si="0"/>
        <v>180000</v>
      </c>
    </row>
    <row r="24" spans="1:24" ht="28.5" customHeight="1">
      <c r="A24" s="9" t="s">
        <v>39</v>
      </c>
      <c r="B24" s="9"/>
      <c r="C24" s="10" t="s">
        <v>40</v>
      </c>
      <c r="D24" s="15"/>
      <c r="E24" s="25">
        <f>E26+E25+E27</f>
        <v>237826</v>
      </c>
      <c r="F24" s="15"/>
      <c r="G24" s="15"/>
      <c r="H24" s="14">
        <f>H26+H25+H27</f>
        <v>1043656</v>
      </c>
      <c r="I24" s="9" t="s">
        <v>39</v>
      </c>
      <c r="J24" s="9"/>
      <c r="K24" s="10" t="s">
        <v>40</v>
      </c>
      <c r="L24" s="15"/>
      <c r="M24" s="30">
        <f>M27</f>
        <v>0</v>
      </c>
      <c r="N24" s="15"/>
      <c r="O24" s="15"/>
      <c r="P24" s="14">
        <f>P26+P27+P25</f>
        <v>-40000</v>
      </c>
      <c r="Q24" s="9" t="s">
        <v>39</v>
      </c>
      <c r="R24" s="9"/>
      <c r="S24" s="10" t="s">
        <v>40</v>
      </c>
      <c r="T24" s="15"/>
      <c r="U24" s="30">
        <f>U27</f>
        <v>237826</v>
      </c>
      <c r="V24" s="15"/>
      <c r="W24" s="15"/>
      <c r="X24" s="12">
        <f t="shared" si="0"/>
        <v>1003656</v>
      </c>
    </row>
    <row r="25" spans="1:24" ht="25.5" customHeight="1">
      <c r="A25" s="9" t="s">
        <v>54</v>
      </c>
      <c r="B25" s="9" t="s">
        <v>55</v>
      </c>
      <c r="C25" s="10" t="s">
        <v>56</v>
      </c>
      <c r="D25" s="13" t="s">
        <v>15</v>
      </c>
      <c r="E25" s="15"/>
      <c r="F25" s="15"/>
      <c r="G25" s="15"/>
      <c r="H25" s="14">
        <v>6930</v>
      </c>
      <c r="I25" s="9" t="s">
        <v>54</v>
      </c>
      <c r="J25" s="9" t="s">
        <v>55</v>
      </c>
      <c r="K25" s="10" t="s">
        <v>56</v>
      </c>
      <c r="L25" s="13"/>
      <c r="M25" s="31"/>
      <c r="N25" s="15"/>
      <c r="O25" s="15"/>
      <c r="P25" s="14">
        <v>5000</v>
      </c>
      <c r="Q25" s="9" t="s">
        <v>54</v>
      </c>
      <c r="R25" s="9" t="s">
        <v>55</v>
      </c>
      <c r="S25" s="10" t="s">
        <v>56</v>
      </c>
      <c r="T25" s="13" t="s">
        <v>15</v>
      </c>
      <c r="U25" s="32"/>
      <c r="V25" s="15"/>
      <c r="W25" s="15"/>
      <c r="X25" s="12">
        <f>H25+P25</f>
        <v>11930</v>
      </c>
    </row>
    <row r="26" spans="1:24" ht="28.5" customHeight="1">
      <c r="A26" s="9" t="s">
        <v>38</v>
      </c>
      <c r="B26" s="9" t="s">
        <v>41</v>
      </c>
      <c r="C26" s="10" t="s">
        <v>42</v>
      </c>
      <c r="D26" s="13" t="s">
        <v>15</v>
      </c>
      <c r="E26" s="15"/>
      <c r="F26" s="15"/>
      <c r="G26" s="15"/>
      <c r="H26" s="14">
        <v>798900</v>
      </c>
      <c r="I26" s="9" t="s">
        <v>38</v>
      </c>
      <c r="J26" s="9" t="s">
        <v>41</v>
      </c>
      <c r="K26" s="10" t="s">
        <v>42</v>
      </c>
      <c r="L26" s="13"/>
      <c r="M26" s="31"/>
      <c r="N26" s="15"/>
      <c r="O26" s="15"/>
      <c r="P26" s="14">
        <v>-45000</v>
      </c>
      <c r="Q26" s="9" t="s">
        <v>38</v>
      </c>
      <c r="R26" s="9" t="s">
        <v>41</v>
      </c>
      <c r="S26" s="10" t="s">
        <v>42</v>
      </c>
      <c r="T26" s="13" t="s">
        <v>15</v>
      </c>
      <c r="U26" s="32"/>
      <c r="V26" s="15"/>
      <c r="W26" s="15"/>
      <c r="X26" s="12">
        <f t="shared" si="0"/>
        <v>753900</v>
      </c>
    </row>
    <row r="27" spans="1:24" ht="31.5" customHeight="1">
      <c r="A27" s="9" t="s">
        <v>44</v>
      </c>
      <c r="B27" s="9" t="s">
        <v>53</v>
      </c>
      <c r="C27" s="10" t="s">
        <v>45</v>
      </c>
      <c r="D27" s="24" t="s">
        <v>47</v>
      </c>
      <c r="E27" s="15">
        <v>237826</v>
      </c>
      <c r="F27" s="15"/>
      <c r="G27" s="15"/>
      <c r="H27" s="14">
        <v>237826</v>
      </c>
      <c r="I27" s="9" t="s">
        <v>44</v>
      </c>
      <c r="J27" s="9" t="s">
        <v>53</v>
      </c>
      <c r="K27" s="10" t="s">
        <v>45</v>
      </c>
      <c r="L27" s="24"/>
      <c r="M27" s="29"/>
      <c r="N27" s="15"/>
      <c r="O27" s="15"/>
      <c r="P27" s="14"/>
      <c r="Q27" s="9" t="s">
        <v>44</v>
      </c>
      <c r="R27" s="9" t="s">
        <v>53</v>
      </c>
      <c r="S27" s="10" t="s">
        <v>45</v>
      </c>
      <c r="T27" s="24" t="s">
        <v>47</v>
      </c>
      <c r="U27" s="30">
        <v>237826</v>
      </c>
      <c r="V27" s="15"/>
      <c r="W27" s="15"/>
      <c r="X27" s="12">
        <f t="shared" si="0"/>
        <v>237826</v>
      </c>
    </row>
    <row r="28" spans="1:24" ht="45" customHeight="1">
      <c r="A28" s="9" t="s">
        <v>28</v>
      </c>
      <c r="B28" s="9"/>
      <c r="C28" s="10" t="s">
        <v>29</v>
      </c>
      <c r="D28" s="13"/>
      <c r="E28" s="15"/>
      <c r="F28" s="15"/>
      <c r="G28" s="15"/>
      <c r="H28" s="14">
        <f>H29</f>
        <v>1631432</v>
      </c>
      <c r="I28" s="9" t="s">
        <v>28</v>
      </c>
      <c r="J28" s="9"/>
      <c r="K28" s="10" t="s">
        <v>29</v>
      </c>
      <c r="L28" s="13"/>
      <c r="M28" s="15"/>
      <c r="N28" s="15"/>
      <c r="O28" s="15"/>
      <c r="P28" s="14">
        <f>P29</f>
        <v>700000</v>
      </c>
      <c r="Q28" s="9" t="s">
        <v>28</v>
      </c>
      <c r="R28" s="9"/>
      <c r="S28" s="10" t="s">
        <v>29</v>
      </c>
      <c r="T28" s="15"/>
      <c r="U28" s="31"/>
      <c r="V28" s="15"/>
      <c r="W28" s="15"/>
      <c r="X28" s="12">
        <f t="shared" si="0"/>
        <v>2331432</v>
      </c>
    </row>
    <row r="29" spans="1:24" ht="15.75">
      <c r="A29" s="9" t="s">
        <v>31</v>
      </c>
      <c r="B29" s="9" t="s">
        <v>32</v>
      </c>
      <c r="C29" s="10" t="s">
        <v>33</v>
      </c>
      <c r="D29" s="13" t="s">
        <v>15</v>
      </c>
      <c r="E29" s="15"/>
      <c r="F29" s="15"/>
      <c r="G29" s="15"/>
      <c r="H29" s="14">
        <v>1631432</v>
      </c>
      <c r="I29" s="9" t="s">
        <v>31</v>
      </c>
      <c r="J29" s="9" t="s">
        <v>32</v>
      </c>
      <c r="K29" s="10" t="s">
        <v>33</v>
      </c>
      <c r="L29" s="13"/>
      <c r="M29" s="15"/>
      <c r="N29" s="15"/>
      <c r="O29" s="15"/>
      <c r="P29" s="14">
        <v>700000</v>
      </c>
      <c r="Q29" s="9" t="s">
        <v>31</v>
      </c>
      <c r="R29" s="9" t="s">
        <v>32</v>
      </c>
      <c r="S29" s="10" t="s">
        <v>33</v>
      </c>
      <c r="T29" s="13" t="s">
        <v>15</v>
      </c>
      <c r="U29" s="15"/>
      <c r="V29" s="15"/>
      <c r="W29" s="15"/>
      <c r="X29" s="12">
        <f t="shared" si="0"/>
        <v>2331432</v>
      </c>
    </row>
    <row r="30" spans="1:24" ht="24" customHeight="1">
      <c r="A30" s="16"/>
      <c r="B30" s="17"/>
      <c r="C30" s="10" t="s">
        <v>1</v>
      </c>
      <c r="D30" s="18"/>
      <c r="E30" s="14">
        <f>E15+E12+E19+E24</f>
        <v>610637</v>
      </c>
      <c r="F30" s="18"/>
      <c r="G30" s="18"/>
      <c r="H30" s="19">
        <f>H10+H12+H15+H19+H24+H28</f>
        <v>5813382</v>
      </c>
      <c r="I30" s="16"/>
      <c r="J30" s="17"/>
      <c r="K30" s="10" t="s">
        <v>1</v>
      </c>
      <c r="L30" s="18"/>
      <c r="M30" s="14">
        <f>M15+M12+M19+M24</f>
        <v>220694</v>
      </c>
      <c r="N30" s="18"/>
      <c r="O30" s="18"/>
      <c r="P30" s="19">
        <f>P10+P15+P12+P19+P24+P28</f>
        <v>909737</v>
      </c>
      <c r="Q30" s="16"/>
      <c r="R30" s="17"/>
      <c r="S30" s="10" t="s">
        <v>1</v>
      </c>
      <c r="T30" s="18"/>
      <c r="U30" s="14">
        <f>U15+U12+U19+U24</f>
        <v>831331</v>
      </c>
      <c r="V30" s="18"/>
      <c r="W30" s="18"/>
      <c r="X30" s="12">
        <f t="shared" si="0"/>
        <v>6723119</v>
      </c>
    </row>
    <row r="31" spans="1:24" ht="18.75">
      <c r="A31" s="7"/>
      <c r="B31" s="7"/>
      <c r="C31" s="7"/>
      <c r="D31" s="7"/>
      <c r="G31" s="7"/>
      <c r="I31" s="7"/>
      <c r="J31" s="7"/>
      <c r="K31" s="7"/>
      <c r="L31" s="7"/>
      <c r="M31" s="6"/>
      <c r="N31" s="6"/>
      <c r="O31" s="7"/>
      <c r="P31" s="6"/>
      <c r="Q31" s="20" t="s">
        <v>16</v>
      </c>
      <c r="R31" s="7"/>
      <c r="S31" s="7"/>
      <c r="T31" s="7"/>
      <c r="U31" s="6"/>
      <c r="V31" s="6"/>
      <c r="W31" s="20" t="s">
        <v>43</v>
      </c>
      <c r="X31" s="6"/>
    </row>
  </sheetData>
  <sheetProtection/>
  <mergeCells count="37">
    <mergeCell ref="O8:O9"/>
    <mergeCell ref="T7:X7"/>
    <mergeCell ref="S7:S8"/>
    <mergeCell ref="R7:R9"/>
    <mergeCell ref="Q7:Q8"/>
    <mergeCell ref="W8:W9"/>
    <mergeCell ref="X8:X9"/>
    <mergeCell ref="U8:U9"/>
    <mergeCell ref="T8:T9"/>
    <mergeCell ref="V8:V9"/>
    <mergeCell ref="A5:H5"/>
    <mergeCell ref="C7:C8"/>
    <mergeCell ref="A7:A8"/>
    <mergeCell ref="H8:H9"/>
    <mergeCell ref="M8:M9"/>
    <mergeCell ref="D8:D9"/>
    <mergeCell ref="E8:E9"/>
    <mergeCell ref="F8:F9"/>
    <mergeCell ref="N8:N9"/>
    <mergeCell ref="L8:L9"/>
    <mergeCell ref="G8:G9"/>
    <mergeCell ref="B7:B9"/>
    <mergeCell ref="D7:H7"/>
    <mergeCell ref="L7:P7"/>
    <mergeCell ref="K7:K8"/>
    <mergeCell ref="J7:J9"/>
    <mergeCell ref="I7:I8"/>
    <mergeCell ref="P8:P9"/>
    <mergeCell ref="C21:C23"/>
    <mergeCell ref="B21:B23"/>
    <mergeCell ref="A21:A23"/>
    <mergeCell ref="I21:I23"/>
    <mergeCell ref="Q21:Q23"/>
    <mergeCell ref="R21:R23"/>
    <mergeCell ref="S21:S23"/>
    <mergeCell ref="J21:J23"/>
    <mergeCell ref="K21:K23"/>
  </mergeCells>
  <printOptions horizontalCentered="1"/>
  <pageMargins left="0.7086614173228347" right="0.7086614173228347" top="0.984251968503937" bottom="0.3937007874015748" header="0.2362204724409449" footer="0.1968503937007874"/>
  <pageSetup fitToHeight="3" fitToWidth="3" horizontalDpi="600" verticalDpi="600" orientation="landscape" paperSize="9" scale="43"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2016-05-19T11:25:40Z</cp:lastPrinted>
  <dcterms:created xsi:type="dcterms:W3CDTF">2014-01-17T10:52:16Z</dcterms:created>
  <dcterms:modified xsi:type="dcterms:W3CDTF">2016-05-19T13:02:35Z</dcterms:modified>
  <cp:category/>
  <cp:version/>
  <cp:contentType/>
  <cp:contentStatus/>
</cp:coreProperties>
</file>