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'Лист1'!$A$1:$V$30</definedName>
  </definedNames>
  <calcPr fullCalcOnLoad="1"/>
</workbook>
</file>

<file path=xl/sharedStrings.xml><?xml version="1.0" encoding="utf-8"?>
<sst xmlns="http://schemas.openxmlformats.org/spreadsheetml/2006/main" count="56" uniqueCount="34">
  <si>
    <t>Код</t>
  </si>
  <si>
    <t>Загальний фонд</t>
  </si>
  <si>
    <t>Спеціальний фонд</t>
  </si>
  <si>
    <t>Разом</t>
  </si>
  <si>
    <t>у  т.ч. бюджет розвитку</t>
  </si>
  <si>
    <t>Внутрішнє фінансування</t>
  </si>
  <si>
    <t>Фінансування за активними операціями</t>
  </si>
  <si>
    <t>до рішення   районної  ради</t>
  </si>
  <si>
    <t>Всього за типом боргового зобов"язання</t>
  </si>
  <si>
    <t>Всього за типом кредитора</t>
  </si>
  <si>
    <t>Інше внутрішнє фінансування</t>
  </si>
  <si>
    <t>Одержано</t>
  </si>
  <si>
    <t>Повернено</t>
  </si>
  <si>
    <t>Кошти, що передаються  із загального фонду бюджету до бюджету розвитку (спеціального фонду)</t>
  </si>
  <si>
    <t>Затверджено</t>
  </si>
  <si>
    <t>Внесено зміни</t>
  </si>
  <si>
    <t>Затверджено з урахуванням змін</t>
  </si>
  <si>
    <t>На початок періоду</t>
  </si>
  <si>
    <t>грн</t>
  </si>
  <si>
    <t xml:space="preserve">Заступник голови районної ради </t>
  </si>
  <si>
    <t>грн.</t>
  </si>
  <si>
    <t>Найменування згідно з класифікацією фінансування бюджету</t>
  </si>
  <si>
    <t>Всього</t>
  </si>
  <si>
    <t>в  т.ч. бюджет розвитку</t>
  </si>
  <si>
    <t>Зміни обсягів бюджетних коштів</t>
  </si>
  <si>
    <t xml:space="preserve">Загальне фінансування </t>
  </si>
  <si>
    <t xml:space="preserve">Внесено зміни </t>
  </si>
  <si>
    <t>І.В.Клігунова</t>
  </si>
  <si>
    <t>"Фінансування районного бюджету на 2016 рік"</t>
  </si>
  <si>
    <t>Додаток 5</t>
  </si>
  <si>
    <t>Фінансування за рахунок зміни залишків коштів бюджетів</t>
  </si>
  <si>
    <t xml:space="preserve"> Зміни до додатку  6 до рішення районної ради "Про районний бюджет на 2016 рік"</t>
  </si>
  <si>
    <t>від  25.05.2016</t>
  </si>
  <si>
    <t>сьомого скликання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</si>
</sst>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5" zoomScaleNormal="75" workbookViewId="0" topLeftCell="C10">
      <selection activeCell="AA27" sqref="AA27"/>
    </sheetView>
  </sheetViews>
  <sheetFormatPr defaultColWidth="9.00390625" defaultRowHeight="12.75"/>
  <cols>
    <col min="1" max="1" width="17.125" style="31" customWidth="1"/>
    <col min="2" max="2" width="59.00390625" style="31" customWidth="1"/>
    <col min="3" max="3" width="16.125" style="31" customWidth="1"/>
    <col min="4" max="4" width="17.125" style="31" customWidth="1"/>
    <col min="5" max="5" width="15.125" style="31" customWidth="1"/>
    <col min="6" max="6" width="15.25390625" style="31" customWidth="1"/>
    <col min="7" max="7" width="13.375" style="31" hidden="1" customWidth="1"/>
    <col min="8" max="8" width="13.75390625" style="31" hidden="1" customWidth="1"/>
    <col min="9" max="9" width="12.25390625" style="31" hidden="1" customWidth="1"/>
    <col min="10" max="10" width="11.875" style="31" hidden="1" customWidth="1"/>
    <col min="11" max="11" width="11.25390625" style="31" hidden="1" customWidth="1"/>
    <col min="12" max="12" width="11.375" style="31" hidden="1" customWidth="1"/>
    <col min="13" max="13" width="10.75390625" style="31" hidden="1" customWidth="1"/>
    <col min="14" max="14" width="0.37109375" style="31" hidden="1" customWidth="1"/>
    <col min="15" max="15" width="13.625" style="31" customWidth="1"/>
    <col min="16" max="16" width="15.875" style="31" customWidth="1"/>
    <col min="17" max="17" width="14.875" style="31" customWidth="1"/>
    <col min="18" max="18" width="15.375" style="31" customWidth="1"/>
    <col min="19" max="19" width="15.875" style="31" customWidth="1"/>
    <col min="20" max="20" width="15.375" style="31" customWidth="1"/>
    <col min="21" max="22" width="16.00390625" style="31" customWidth="1"/>
    <col min="23" max="16384" width="9.125" style="31" customWidth="1"/>
  </cols>
  <sheetData>
    <row r="1" spans="1:22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29"/>
      <c r="P1" s="29"/>
      <c r="Q1" s="29"/>
      <c r="R1" s="29"/>
      <c r="S1" s="69" t="s">
        <v>29</v>
      </c>
      <c r="T1" s="69"/>
      <c r="U1" s="69"/>
      <c r="V1" s="69"/>
    </row>
    <row r="2" spans="14:22" ht="23.25" customHeight="1">
      <c r="N2" s="32"/>
      <c r="S2" s="69" t="s">
        <v>7</v>
      </c>
      <c r="T2" s="69"/>
      <c r="U2" s="69"/>
      <c r="V2" s="69"/>
    </row>
    <row r="3" spans="14:22" ht="23.25" customHeight="1">
      <c r="N3" s="32"/>
      <c r="S3" s="69" t="s">
        <v>33</v>
      </c>
      <c r="T3" s="69"/>
      <c r="U3" s="20"/>
      <c r="V3" s="20"/>
    </row>
    <row r="4" spans="14:20" ht="18.75" customHeight="1">
      <c r="N4" s="32"/>
      <c r="Q4" s="21"/>
      <c r="R4" s="21"/>
      <c r="S4" s="69" t="s">
        <v>32</v>
      </c>
      <c r="T4" s="69"/>
    </row>
    <row r="5" spans="5:19" ht="18.75" customHeight="1">
      <c r="E5" s="20"/>
      <c r="F5" s="20"/>
      <c r="N5" s="32"/>
      <c r="Q5" s="19"/>
      <c r="R5" s="19"/>
      <c r="S5" s="19"/>
    </row>
    <row r="6" spans="1:22" s="2" customFormat="1" ht="18.75" customHeight="1">
      <c r="A6" s="42" t="s">
        <v>31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2" customFormat="1" ht="22.5" customHeight="1">
      <c r="A7" s="42" t="s">
        <v>28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s="2" customFormat="1" ht="54">
      <c r="A8" s="7"/>
      <c r="B8" s="7"/>
      <c r="C8" s="7"/>
      <c r="D8" s="7"/>
      <c r="E8" s="7"/>
      <c r="N8" s="2" t="s">
        <v>18</v>
      </c>
      <c r="Q8" s="8"/>
      <c r="R8" s="8"/>
      <c r="S8" s="8"/>
      <c r="V8" s="17" t="s">
        <v>20</v>
      </c>
    </row>
    <row r="9" spans="1:22" ht="18" customHeight="1">
      <c r="A9" s="54" t="s">
        <v>0</v>
      </c>
      <c r="B9" s="54" t="s">
        <v>21</v>
      </c>
      <c r="C9" s="57" t="s">
        <v>14</v>
      </c>
      <c r="D9" s="58"/>
      <c r="E9" s="58"/>
      <c r="F9" s="59"/>
      <c r="G9" s="50" t="s">
        <v>15</v>
      </c>
      <c r="H9" s="51"/>
      <c r="I9" s="51"/>
      <c r="J9" s="52"/>
      <c r="K9" s="43" t="s">
        <v>16</v>
      </c>
      <c r="L9" s="76"/>
      <c r="M9" s="76"/>
      <c r="N9" s="77"/>
      <c r="O9" s="57" t="s">
        <v>26</v>
      </c>
      <c r="P9" s="58"/>
      <c r="Q9" s="58"/>
      <c r="R9" s="59"/>
      <c r="S9" s="57" t="s">
        <v>16</v>
      </c>
      <c r="T9" s="58"/>
      <c r="U9" s="58"/>
      <c r="V9" s="59"/>
    </row>
    <row r="10" spans="1:22" s="3" customFormat="1" ht="24.75" customHeight="1">
      <c r="A10" s="54"/>
      <c r="B10" s="54"/>
      <c r="C10" s="60" t="s">
        <v>22</v>
      </c>
      <c r="D10" s="54" t="s">
        <v>1</v>
      </c>
      <c r="E10" s="54" t="s">
        <v>2</v>
      </c>
      <c r="F10" s="54"/>
      <c r="G10" s="63" t="s">
        <v>1</v>
      </c>
      <c r="H10" s="66" t="s">
        <v>2</v>
      </c>
      <c r="I10" s="63"/>
      <c r="J10" s="47" t="s">
        <v>3</v>
      </c>
      <c r="K10" s="44" t="s">
        <v>1</v>
      </c>
      <c r="L10" s="70" t="s">
        <v>2</v>
      </c>
      <c r="M10" s="71"/>
      <c r="N10" s="44" t="s">
        <v>3</v>
      </c>
      <c r="O10" s="60" t="s">
        <v>22</v>
      </c>
      <c r="P10" s="54" t="s">
        <v>1</v>
      </c>
      <c r="Q10" s="54" t="s">
        <v>2</v>
      </c>
      <c r="R10" s="54"/>
      <c r="S10" s="60" t="s">
        <v>22</v>
      </c>
      <c r="T10" s="54" t="s">
        <v>1</v>
      </c>
      <c r="U10" s="54" t="s">
        <v>2</v>
      </c>
      <c r="V10" s="54"/>
    </row>
    <row r="11" spans="1:22" s="3" customFormat="1" ht="15.75" customHeight="1">
      <c r="A11" s="54"/>
      <c r="B11" s="54"/>
      <c r="C11" s="61"/>
      <c r="D11" s="54"/>
      <c r="E11" s="54"/>
      <c r="F11" s="54"/>
      <c r="G11" s="64"/>
      <c r="H11" s="67"/>
      <c r="I11" s="64"/>
      <c r="J11" s="48"/>
      <c r="K11" s="45"/>
      <c r="L11" s="72"/>
      <c r="M11" s="73"/>
      <c r="N11" s="45"/>
      <c r="O11" s="61"/>
      <c r="P11" s="54"/>
      <c r="Q11" s="54"/>
      <c r="R11" s="54"/>
      <c r="S11" s="61"/>
      <c r="T11" s="54"/>
      <c r="U11" s="54"/>
      <c r="V11" s="54"/>
    </row>
    <row r="12" spans="1:22" s="3" customFormat="1" ht="15.75" customHeight="1">
      <c r="A12" s="54"/>
      <c r="B12" s="54"/>
      <c r="C12" s="61"/>
      <c r="D12" s="54"/>
      <c r="E12" s="54"/>
      <c r="F12" s="54"/>
      <c r="G12" s="64"/>
      <c r="H12" s="68"/>
      <c r="I12" s="65"/>
      <c r="J12" s="48"/>
      <c r="K12" s="45"/>
      <c r="L12" s="74"/>
      <c r="M12" s="75"/>
      <c r="N12" s="45"/>
      <c r="O12" s="61"/>
      <c r="P12" s="54"/>
      <c r="Q12" s="54"/>
      <c r="R12" s="54"/>
      <c r="S12" s="61"/>
      <c r="T12" s="54"/>
      <c r="U12" s="54"/>
      <c r="V12" s="54"/>
    </row>
    <row r="13" spans="1:22" s="3" customFormat="1" ht="56.25" customHeight="1">
      <c r="A13" s="54"/>
      <c r="B13" s="54"/>
      <c r="C13" s="62"/>
      <c r="D13" s="54"/>
      <c r="E13" s="1" t="s">
        <v>22</v>
      </c>
      <c r="F13" s="1" t="s">
        <v>23</v>
      </c>
      <c r="G13" s="65"/>
      <c r="H13" s="9" t="s">
        <v>3</v>
      </c>
      <c r="I13" s="9" t="s">
        <v>4</v>
      </c>
      <c r="J13" s="49"/>
      <c r="K13" s="46"/>
      <c r="L13" s="27" t="s">
        <v>3</v>
      </c>
      <c r="M13" s="27" t="s">
        <v>4</v>
      </c>
      <c r="N13" s="46"/>
      <c r="O13" s="62"/>
      <c r="P13" s="54"/>
      <c r="Q13" s="1" t="s">
        <v>22</v>
      </c>
      <c r="R13" s="1" t="s">
        <v>23</v>
      </c>
      <c r="S13" s="62"/>
      <c r="T13" s="54"/>
      <c r="U13" s="1" t="s">
        <v>22</v>
      </c>
      <c r="V13" s="1" t="s">
        <v>23</v>
      </c>
    </row>
    <row r="14" spans="1:22" s="36" customFormat="1" ht="13.5" thickBo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4">
        <v>3</v>
      </c>
      <c r="H14" s="34">
        <v>4</v>
      </c>
      <c r="I14" s="34">
        <v>5</v>
      </c>
      <c r="J14" s="34">
        <v>6</v>
      </c>
      <c r="K14" s="35">
        <v>3</v>
      </c>
      <c r="L14" s="35">
        <v>4</v>
      </c>
      <c r="M14" s="35">
        <v>5</v>
      </c>
      <c r="N14" s="35">
        <v>6</v>
      </c>
      <c r="O14" s="33">
        <v>7</v>
      </c>
      <c r="P14" s="33">
        <v>8</v>
      </c>
      <c r="Q14" s="33">
        <v>9</v>
      </c>
      <c r="R14" s="33">
        <v>10</v>
      </c>
      <c r="S14" s="33">
        <v>11</v>
      </c>
      <c r="T14" s="33">
        <v>12</v>
      </c>
      <c r="U14" s="33">
        <v>13</v>
      </c>
      <c r="V14" s="33">
        <v>14</v>
      </c>
    </row>
    <row r="15" spans="1:22" ht="31.5" customHeight="1" thickBot="1">
      <c r="A15" s="23"/>
      <c r="B15" s="22" t="s">
        <v>25</v>
      </c>
      <c r="C15" s="1">
        <f>C16</f>
        <v>4680219.04</v>
      </c>
      <c r="D15" s="1">
        <f>D16</f>
        <v>-339528.95999999996</v>
      </c>
      <c r="E15" s="1">
        <f>E16</f>
        <v>5019748</v>
      </c>
      <c r="F15" s="1">
        <f>F16</f>
        <v>5019748</v>
      </c>
      <c r="G15" s="37"/>
      <c r="H15" s="37"/>
      <c r="I15" s="37"/>
      <c r="J15" s="37"/>
      <c r="K15" s="38"/>
      <c r="L15" s="38"/>
      <c r="M15" s="38"/>
      <c r="N15" s="38"/>
      <c r="O15" s="1">
        <f>O16</f>
        <v>1763938.52</v>
      </c>
      <c r="P15" s="1">
        <f>P16</f>
        <v>1055201.52</v>
      </c>
      <c r="Q15" s="1">
        <f>Q16</f>
        <v>708737</v>
      </c>
      <c r="R15" s="1">
        <f>R16</f>
        <v>708737</v>
      </c>
      <c r="S15" s="1">
        <f>C15+O15</f>
        <v>6444157.5600000005</v>
      </c>
      <c r="T15" s="1">
        <f>D15+P15</f>
        <v>715672.56</v>
      </c>
      <c r="U15" s="1">
        <f>E15+Q15</f>
        <v>5728485</v>
      </c>
      <c r="V15" s="1">
        <f>F15+R15</f>
        <v>5728485</v>
      </c>
    </row>
    <row r="16" spans="1:22" s="3" customFormat="1" ht="39" customHeight="1" thickBot="1">
      <c r="A16" s="22">
        <v>200000</v>
      </c>
      <c r="B16" s="22" t="s">
        <v>5</v>
      </c>
      <c r="C16" s="1">
        <f aca="true" t="shared" si="0" ref="C16:I16">C17+C20</f>
        <v>4680219.04</v>
      </c>
      <c r="D16" s="1">
        <f t="shared" si="0"/>
        <v>-339528.95999999996</v>
      </c>
      <c r="E16" s="1">
        <f t="shared" si="0"/>
        <v>5019748</v>
      </c>
      <c r="F16" s="1">
        <f t="shared" si="0"/>
        <v>5019748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>G16+H16</f>
        <v>0</v>
      </c>
      <c r="K16" s="28">
        <f aca="true" t="shared" si="1" ref="K16:K28">D16+G16</f>
        <v>-339528.95999999996</v>
      </c>
      <c r="L16" s="28">
        <f aca="true" t="shared" si="2" ref="L16:L28">E16+H16</f>
        <v>5019748</v>
      </c>
      <c r="M16" s="28">
        <f aca="true" t="shared" si="3" ref="M16:M28">F16+I16</f>
        <v>5019748</v>
      </c>
      <c r="N16" s="28" t="e">
        <f>#REF!+J16</f>
        <v>#REF!</v>
      </c>
      <c r="O16" s="1">
        <f>O17+O20</f>
        <v>1763938.52</v>
      </c>
      <c r="P16" s="1">
        <f>P17+P20</f>
        <v>1055201.52</v>
      </c>
      <c r="Q16" s="1">
        <f>Q17+Q20</f>
        <v>708737</v>
      </c>
      <c r="R16" s="1">
        <f>R17+R20</f>
        <v>708737</v>
      </c>
      <c r="S16" s="1">
        <f aca="true" t="shared" si="4" ref="S16:S28">C16+O16</f>
        <v>6444157.5600000005</v>
      </c>
      <c r="T16" s="1">
        <f aca="true" t="shared" si="5" ref="T16:T28">D16+P16</f>
        <v>715672.56</v>
      </c>
      <c r="U16" s="1">
        <f aca="true" t="shared" si="6" ref="U16:U28">E16+Q16</f>
        <v>5728485</v>
      </c>
      <c r="V16" s="1">
        <f aca="true" t="shared" si="7" ref="V16:V28">F16+R16</f>
        <v>5728485</v>
      </c>
    </row>
    <row r="17" spans="1:22" s="3" customFormat="1" ht="27.75" customHeight="1" thickBot="1">
      <c r="A17" s="22">
        <v>203000</v>
      </c>
      <c r="B17" s="22" t="s">
        <v>10</v>
      </c>
      <c r="C17" s="1">
        <f>D17-E17</f>
        <v>0</v>
      </c>
      <c r="D17" s="1">
        <f>D18+D19</f>
        <v>0</v>
      </c>
      <c r="E17" s="1">
        <f>E18-E19</f>
        <v>0</v>
      </c>
      <c r="F17" s="1">
        <f>F18-F19</f>
        <v>0</v>
      </c>
      <c r="G17" s="10">
        <f>G18-G19</f>
        <v>0</v>
      </c>
      <c r="H17" s="10">
        <f>H18-H19</f>
        <v>0</v>
      </c>
      <c r="I17" s="10">
        <f>I18-I19</f>
        <v>0</v>
      </c>
      <c r="J17" s="10">
        <f aca="true" t="shared" si="8" ref="J17:J27">G17+H17</f>
        <v>0</v>
      </c>
      <c r="K17" s="28">
        <f t="shared" si="1"/>
        <v>0</v>
      </c>
      <c r="L17" s="28">
        <f t="shared" si="2"/>
        <v>0</v>
      </c>
      <c r="M17" s="28">
        <f t="shared" si="3"/>
        <v>0</v>
      </c>
      <c r="N17" s="28" t="e">
        <f>#REF!+J17</f>
        <v>#REF!</v>
      </c>
      <c r="O17" s="1">
        <f>P17+Q17</f>
        <v>0</v>
      </c>
      <c r="P17" s="1">
        <f>P18+P19</f>
        <v>0</v>
      </c>
      <c r="Q17" s="1">
        <f>Q18-Q19</f>
        <v>0</v>
      </c>
      <c r="R17" s="1">
        <f>R18-R19</f>
        <v>0</v>
      </c>
      <c r="S17" s="1">
        <f t="shared" si="4"/>
        <v>0</v>
      </c>
      <c r="T17" s="1">
        <f t="shared" si="5"/>
        <v>0</v>
      </c>
      <c r="U17" s="1">
        <f t="shared" si="6"/>
        <v>0</v>
      </c>
      <c r="V17" s="1">
        <f t="shared" si="7"/>
        <v>0</v>
      </c>
    </row>
    <row r="18" spans="1:22" s="3" customFormat="1" ht="27.75" customHeight="1" thickBot="1">
      <c r="A18" s="23">
        <v>203410</v>
      </c>
      <c r="B18" s="23" t="s">
        <v>11</v>
      </c>
      <c r="C18" s="14">
        <f>D18+E18</f>
        <v>15680111</v>
      </c>
      <c r="D18" s="14">
        <v>15680111</v>
      </c>
      <c r="E18" s="14"/>
      <c r="F18" s="14"/>
      <c r="G18" s="11"/>
      <c r="H18" s="11"/>
      <c r="I18" s="11"/>
      <c r="J18" s="11">
        <f t="shared" si="8"/>
        <v>0</v>
      </c>
      <c r="K18" s="28">
        <f t="shared" si="1"/>
        <v>15680111</v>
      </c>
      <c r="L18" s="28">
        <f t="shared" si="2"/>
        <v>0</v>
      </c>
      <c r="M18" s="28">
        <f t="shared" si="3"/>
        <v>0</v>
      </c>
      <c r="N18" s="28" t="e">
        <f>#REF!+J18</f>
        <v>#REF!</v>
      </c>
      <c r="O18" s="14">
        <f>P18+Q18</f>
        <v>0</v>
      </c>
      <c r="P18" s="14"/>
      <c r="Q18" s="14"/>
      <c r="R18" s="14"/>
      <c r="S18" s="14">
        <f t="shared" si="4"/>
        <v>15680111</v>
      </c>
      <c r="T18" s="14">
        <f t="shared" si="5"/>
        <v>15680111</v>
      </c>
      <c r="U18" s="14">
        <f t="shared" si="6"/>
        <v>0</v>
      </c>
      <c r="V18" s="14">
        <f t="shared" si="7"/>
        <v>0</v>
      </c>
    </row>
    <row r="19" spans="1:22" s="3" customFormat="1" ht="27.75" customHeight="1" thickBot="1">
      <c r="A19" s="23">
        <v>203420</v>
      </c>
      <c r="B19" s="23" t="s">
        <v>12</v>
      </c>
      <c r="C19" s="14">
        <f>D19+E19</f>
        <v>-15680111</v>
      </c>
      <c r="D19" s="14">
        <v>-15680111</v>
      </c>
      <c r="E19" s="14"/>
      <c r="F19" s="14"/>
      <c r="G19" s="11"/>
      <c r="H19" s="11"/>
      <c r="I19" s="11"/>
      <c r="J19" s="11">
        <f t="shared" si="8"/>
        <v>0</v>
      </c>
      <c r="K19" s="28">
        <f t="shared" si="1"/>
        <v>-15680111</v>
      </c>
      <c r="L19" s="28">
        <f t="shared" si="2"/>
        <v>0</v>
      </c>
      <c r="M19" s="28">
        <f t="shared" si="3"/>
        <v>0</v>
      </c>
      <c r="N19" s="28" t="e">
        <f>#REF!+J19</f>
        <v>#REF!</v>
      </c>
      <c r="O19" s="14">
        <f>P19+Q19</f>
        <v>0</v>
      </c>
      <c r="P19" s="14"/>
      <c r="Q19" s="14"/>
      <c r="R19" s="14"/>
      <c r="S19" s="14">
        <f t="shared" si="4"/>
        <v>-15680111</v>
      </c>
      <c r="T19" s="14">
        <f t="shared" si="5"/>
        <v>-15680111</v>
      </c>
      <c r="U19" s="14">
        <f t="shared" si="6"/>
        <v>0</v>
      </c>
      <c r="V19" s="14">
        <f t="shared" si="7"/>
        <v>0</v>
      </c>
    </row>
    <row r="20" spans="1:22" s="15" customFormat="1" ht="42" customHeight="1">
      <c r="A20" s="23">
        <v>208000</v>
      </c>
      <c r="B20" s="23" t="s">
        <v>30</v>
      </c>
      <c r="C20" s="14">
        <f aca="true" t="shared" si="9" ref="C20:R20">C21+C22</f>
        <v>4680219.04</v>
      </c>
      <c r="D20" s="14">
        <f t="shared" si="9"/>
        <v>-339528.95999999996</v>
      </c>
      <c r="E20" s="14">
        <f t="shared" si="9"/>
        <v>5019748</v>
      </c>
      <c r="F20" s="14">
        <f t="shared" si="9"/>
        <v>5019748</v>
      </c>
      <c r="G20" s="14">
        <f t="shared" si="9"/>
        <v>0</v>
      </c>
      <c r="H20" s="14">
        <f t="shared" si="9"/>
        <v>0</v>
      </c>
      <c r="I20" s="14">
        <f t="shared" si="9"/>
        <v>0</v>
      </c>
      <c r="J20" s="14">
        <f t="shared" si="9"/>
        <v>0</v>
      </c>
      <c r="K20" s="39">
        <f t="shared" si="9"/>
        <v>-339528.95999999996</v>
      </c>
      <c r="L20" s="39">
        <f t="shared" si="9"/>
        <v>5019748</v>
      </c>
      <c r="M20" s="39">
        <f t="shared" si="9"/>
        <v>5019748</v>
      </c>
      <c r="N20" s="39" t="e">
        <f t="shared" si="9"/>
        <v>#REF!</v>
      </c>
      <c r="O20" s="14">
        <f t="shared" si="9"/>
        <v>1763938.52</v>
      </c>
      <c r="P20" s="14">
        <f t="shared" si="9"/>
        <v>1055201.52</v>
      </c>
      <c r="Q20" s="14">
        <f t="shared" si="9"/>
        <v>708737</v>
      </c>
      <c r="R20" s="14">
        <f t="shared" si="9"/>
        <v>708737</v>
      </c>
      <c r="S20" s="14">
        <f t="shared" si="4"/>
        <v>6444157.5600000005</v>
      </c>
      <c r="T20" s="14">
        <f t="shared" si="5"/>
        <v>715672.56</v>
      </c>
      <c r="U20" s="14">
        <f t="shared" si="6"/>
        <v>5728485</v>
      </c>
      <c r="V20" s="14">
        <f t="shared" si="7"/>
        <v>5728485</v>
      </c>
    </row>
    <row r="21" spans="1:22" s="15" customFormat="1" ht="30.75" customHeight="1" thickBot="1">
      <c r="A21" s="23">
        <v>208100</v>
      </c>
      <c r="B21" s="23" t="s">
        <v>17</v>
      </c>
      <c r="C21" s="14">
        <f>D21+E21</f>
        <v>4680219.04</v>
      </c>
      <c r="D21" s="14">
        <v>4680219.04</v>
      </c>
      <c r="E21" s="14"/>
      <c r="F21" s="14"/>
      <c r="G21" s="11"/>
      <c r="H21" s="11"/>
      <c r="I21" s="11"/>
      <c r="J21" s="11">
        <f>G21+H21</f>
        <v>0</v>
      </c>
      <c r="K21" s="28">
        <f t="shared" si="1"/>
        <v>4680219.04</v>
      </c>
      <c r="L21" s="28">
        <f t="shared" si="2"/>
        <v>0</v>
      </c>
      <c r="M21" s="28">
        <f t="shared" si="3"/>
        <v>0</v>
      </c>
      <c r="N21" s="28" t="e">
        <f>#REF!+J21</f>
        <v>#REF!</v>
      </c>
      <c r="O21" s="14">
        <f>P21+Q21</f>
        <v>1763938.52</v>
      </c>
      <c r="P21" s="14">
        <v>1763938.52</v>
      </c>
      <c r="Q21" s="14"/>
      <c r="R21" s="14"/>
      <c r="S21" s="14">
        <f t="shared" si="4"/>
        <v>6444157.5600000005</v>
      </c>
      <c r="T21" s="14">
        <f t="shared" si="5"/>
        <v>6444157.5600000005</v>
      </c>
      <c r="U21" s="14">
        <f t="shared" si="6"/>
        <v>0</v>
      </c>
      <c r="V21" s="14">
        <f t="shared" si="7"/>
        <v>0</v>
      </c>
    </row>
    <row r="22" spans="1:22" s="15" customFormat="1" ht="57.75" customHeight="1" thickBot="1">
      <c r="A22" s="24">
        <v>208400</v>
      </c>
      <c r="B22" s="26" t="s">
        <v>13</v>
      </c>
      <c r="C22" s="14">
        <f>D22+E22</f>
        <v>0</v>
      </c>
      <c r="D22" s="14">
        <v>-5019748</v>
      </c>
      <c r="E22" s="14">
        <v>5019748</v>
      </c>
      <c r="F22" s="14">
        <v>5019748</v>
      </c>
      <c r="G22" s="11"/>
      <c r="H22" s="11"/>
      <c r="I22" s="11"/>
      <c r="J22" s="11">
        <f t="shared" si="8"/>
        <v>0</v>
      </c>
      <c r="K22" s="28">
        <f t="shared" si="1"/>
        <v>-5019748</v>
      </c>
      <c r="L22" s="28">
        <f t="shared" si="2"/>
        <v>5019748</v>
      </c>
      <c r="M22" s="28">
        <f t="shared" si="3"/>
        <v>5019748</v>
      </c>
      <c r="N22" s="28" t="e">
        <f>#REF!+J22</f>
        <v>#REF!</v>
      </c>
      <c r="O22" s="14">
        <f>P22+Q22</f>
        <v>0</v>
      </c>
      <c r="P22" s="14">
        <v>-708737</v>
      </c>
      <c r="Q22" s="14">
        <v>708737</v>
      </c>
      <c r="R22" s="14">
        <v>708737</v>
      </c>
      <c r="S22" s="14">
        <f t="shared" si="4"/>
        <v>0</v>
      </c>
      <c r="T22" s="14">
        <f t="shared" si="5"/>
        <v>-5728485</v>
      </c>
      <c r="U22" s="14">
        <f t="shared" si="6"/>
        <v>5728485</v>
      </c>
      <c r="V22" s="14">
        <f t="shared" si="7"/>
        <v>5728485</v>
      </c>
    </row>
    <row r="23" spans="1:22" s="3" customFormat="1" ht="39.75" customHeight="1" thickBot="1">
      <c r="A23" s="56" t="s">
        <v>9</v>
      </c>
      <c r="B23" s="56"/>
      <c r="C23" s="1">
        <f aca="true" t="shared" si="10" ref="C23:I23">C16</f>
        <v>4680219.04</v>
      </c>
      <c r="D23" s="1">
        <f t="shared" si="10"/>
        <v>-339528.95999999996</v>
      </c>
      <c r="E23" s="1">
        <f t="shared" si="10"/>
        <v>5019748</v>
      </c>
      <c r="F23" s="1">
        <f t="shared" si="10"/>
        <v>5019748</v>
      </c>
      <c r="G23" s="13">
        <f t="shared" si="10"/>
        <v>0</v>
      </c>
      <c r="H23" s="9">
        <f t="shared" si="10"/>
        <v>0</v>
      </c>
      <c r="I23" s="9">
        <f t="shared" si="10"/>
        <v>0</v>
      </c>
      <c r="J23" s="10">
        <f t="shared" si="8"/>
        <v>0</v>
      </c>
      <c r="K23" s="28">
        <f t="shared" si="1"/>
        <v>-339528.95999999996</v>
      </c>
      <c r="L23" s="28">
        <f t="shared" si="2"/>
        <v>5019748</v>
      </c>
      <c r="M23" s="28">
        <f t="shared" si="3"/>
        <v>5019748</v>
      </c>
      <c r="N23" s="28" t="e">
        <f>#REF!+J23</f>
        <v>#REF!</v>
      </c>
      <c r="O23" s="1">
        <f>O16</f>
        <v>1763938.52</v>
      </c>
      <c r="P23" s="1">
        <f>P16</f>
        <v>1055201.52</v>
      </c>
      <c r="Q23" s="1">
        <f>Q16</f>
        <v>708737</v>
      </c>
      <c r="R23" s="1">
        <f>R16</f>
        <v>708737</v>
      </c>
      <c r="S23" s="1">
        <f t="shared" si="4"/>
        <v>6444157.5600000005</v>
      </c>
      <c r="T23" s="1">
        <f t="shared" si="5"/>
        <v>715672.56</v>
      </c>
      <c r="U23" s="1">
        <f t="shared" si="6"/>
        <v>5728485</v>
      </c>
      <c r="V23" s="1">
        <f t="shared" si="7"/>
        <v>5728485</v>
      </c>
    </row>
    <row r="24" spans="1:22" s="3" customFormat="1" ht="46.5" customHeight="1" thickBot="1">
      <c r="A24" s="25">
        <v>600000</v>
      </c>
      <c r="B24" s="25" t="s">
        <v>6</v>
      </c>
      <c r="C24" s="1">
        <f aca="true" t="shared" si="11" ref="C24:I24">C25</f>
        <v>4680219.04</v>
      </c>
      <c r="D24" s="1">
        <f>D25</f>
        <v>-339528.95999999996</v>
      </c>
      <c r="E24" s="1">
        <f t="shared" si="11"/>
        <v>5019748</v>
      </c>
      <c r="F24" s="1">
        <f t="shared" si="11"/>
        <v>5019748</v>
      </c>
      <c r="G24" s="10">
        <f t="shared" si="11"/>
        <v>0</v>
      </c>
      <c r="H24" s="10">
        <f t="shared" si="11"/>
        <v>0</v>
      </c>
      <c r="I24" s="10">
        <f t="shared" si="11"/>
        <v>0</v>
      </c>
      <c r="J24" s="10">
        <f t="shared" si="8"/>
        <v>0</v>
      </c>
      <c r="K24" s="28">
        <f t="shared" si="1"/>
        <v>-339528.95999999996</v>
      </c>
      <c r="L24" s="28">
        <f t="shared" si="2"/>
        <v>5019748</v>
      </c>
      <c r="M24" s="28">
        <f t="shared" si="3"/>
        <v>5019748</v>
      </c>
      <c r="N24" s="28" t="e">
        <f>#REF!+J24</f>
        <v>#REF!</v>
      </c>
      <c r="O24" s="1">
        <f>O25</f>
        <v>1763938.52</v>
      </c>
      <c r="P24" s="1">
        <f>P25</f>
        <v>1055201.52</v>
      </c>
      <c r="Q24" s="1">
        <f>Q25</f>
        <v>708737</v>
      </c>
      <c r="R24" s="1">
        <f>R25</f>
        <v>708737</v>
      </c>
      <c r="S24" s="1">
        <f t="shared" si="4"/>
        <v>6444157.5600000005</v>
      </c>
      <c r="T24" s="1">
        <f t="shared" si="5"/>
        <v>715672.56</v>
      </c>
      <c r="U24" s="1">
        <f t="shared" si="6"/>
        <v>5728485</v>
      </c>
      <c r="V24" s="1">
        <f t="shared" si="7"/>
        <v>5728485</v>
      </c>
    </row>
    <row r="25" spans="1:22" s="15" customFormat="1" ht="44.25" customHeight="1">
      <c r="A25" s="24">
        <v>602000</v>
      </c>
      <c r="B25" s="24" t="s">
        <v>24</v>
      </c>
      <c r="C25" s="14">
        <f>C26+C27</f>
        <v>4680219.04</v>
      </c>
      <c r="D25" s="14">
        <f aca="true" t="shared" si="12" ref="D25:R25">D26+D27</f>
        <v>-339528.95999999996</v>
      </c>
      <c r="E25" s="14">
        <f t="shared" si="12"/>
        <v>5019748</v>
      </c>
      <c r="F25" s="14">
        <f t="shared" si="12"/>
        <v>5019748</v>
      </c>
      <c r="G25" s="14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39">
        <f t="shared" si="12"/>
        <v>-339528.95999999996</v>
      </c>
      <c r="L25" s="39">
        <f t="shared" si="12"/>
        <v>5019748</v>
      </c>
      <c r="M25" s="39">
        <f t="shared" si="12"/>
        <v>5019748</v>
      </c>
      <c r="N25" s="39" t="e">
        <f t="shared" si="12"/>
        <v>#REF!</v>
      </c>
      <c r="O25" s="14">
        <f t="shared" si="12"/>
        <v>1763938.52</v>
      </c>
      <c r="P25" s="14">
        <f t="shared" si="12"/>
        <v>1055201.52</v>
      </c>
      <c r="Q25" s="14">
        <f t="shared" si="12"/>
        <v>708737</v>
      </c>
      <c r="R25" s="14">
        <f t="shared" si="12"/>
        <v>708737</v>
      </c>
      <c r="S25" s="14">
        <f t="shared" si="4"/>
        <v>6444157.5600000005</v>
      </c>
      <c r="T25" s="14">
        <f t="shared" si="5"/>
        <v>715672.56</v>
      </c>
      <c r="U25" s="14">
        <f t="shared" si="6"/>
        <v>5728485</v>
      </c>
      <c r="V25" s="14">
        <f t="shared" si="7"/>
        <v>5728485</v>
      </c>
    </row>
    <row r="26" spans="1:22" s="15" customFormat="1" ht="36.75" customHeight="1" thickBot="1">
      <c r="A26" s="24">
        <v>602100</v>
      </c>
      <c r="B26" s="23" t="s">
        <v>17</v>
      </c>
      <c r="C26" s="14">
        <f>D26+E26</f>
        <v>4680219.04</v>
      </c>
      <c r="D26" s="14">
        <v>4680219.04</v>
      </c>
      <c r="E26" s="14"/>
      <c r="F26" s="14"/>
      <c r="G26" s="40"/>
      <c r="H26" s="41"/>
      <c r="I26" s="41"/>
      <c r="J26" s="41">
        <f>G26+H26</f>
        <v>0</v>
      </c>
      <c r="K26" s="28">
        <f t="shared" si="1"/>
        <v>4680219.04</v>
      </c>
      <c r="L26" s="28">
        <f t="shared" si="2"/>
        <v>0</v>
      </c>
      <c r="M26" s="28">
        <f t="shared" si="3"/>
        <v>0</v>
      </c>
      <c r="N26" s="28" t="e">
        <f>#REF!+J26</f>
        <v>#REF!</v>
      </c>
      <c r="O26" s="14">
        <f>P26+Q26</f>
        <v>1763938.52</v>
      </c>
      <c r="P26" s="14">
        <v>1763938.52</v>
      </c>
      <c r="Q26" s="14"/>
      <c r="R26" s="14"/>
      <c r="S26" s="14">
        <f t="shared" si="4"/>
        <v>6444157.5600000005</v>
      </c>
      <c r="T26" s="14">
        <f t="shared" si="5"/>
        <v>6444157.5600000005</v>
      </c>
      <c r="U26" s="14">
        <f t="shared" si="6"/>
        <v>0</v>
      </c>
      <c r="V26" s="14">
        <f t="shared" si="7"/>
        <v>0</v>
      </c>
    </row>
    <row r="27" spans="1:22" s="15" customFormat="1" ht="60" customHeight="1" thickBot="1">
      <c r="A27" s="24">
        <v>602400</v>
      </c>
      <c r="B27" s="26" t="s">
        <v>13</v>
      </c>
      <c r="C27" s="14">
        <f>D27+E27</f>
        <v>0</v>
      </c>
      <c r="D27" s="14">
        <v>-5019748</v>
      </c>
      <c r="E27" s="14">
        <v>5019748</v>
      </c>
      <c r="F27" s="14">
        <v>5019748</v>
      </c>
      <c r="G27" s="12"/>
      <c r="H27" s="12"/>
      <c r="I27" s="12"/>
      <c r="J27" s="12">
        <f t="shared" si="8"/>
        <v>0</v>
      </c>
      <c r="K27" s="28">
        <f t="shared" si="1"/>
        <v>-5019748</v>
      </c>
      <c r="L27" s="28">
        <f t="shared" si="2"/>
        <v>5019748</v>
      </c>
      <c r="M27" s="28">
        <f t="shared" si="3"/>
        <v>5019748</v>
      </c>
      <c r="N27" s="28" t="e">
        <f>#REF!+J27</f>
        <v>#REF!</v>
      </c>
      <c r="O27" s="14">
        <f>P27+Q27</f>
        <v>0</v>
      </c>
      <c r="P27" s="14">
        <v>-708737</v>
      </c>
      <c r="Q27" s="14">
        <v>708737</v>
      </c>
      <c r="R27" s="14">
        <v>708737</v>
      </c>
      <c r="S27" s="14">
        <f t="shared" si="4"/>
        <v>0</v>
      </c>
      <c r="T27" s="14">
        <f t="shared" si="5"/>
        <v>-5728485</v>
      </c>
      <c r="U27" s="14">
        <f t="shared" si="6"/>
        <v>5728485</v>
      </c>
      <c r="V27" s="14">
        <f t="shared" si="7"/>
        <v>5728485</v>
      </c>
    </row>
    <row r="28" spans="1:22" s="3" customFormat="1" ht="45.75" customHeight="1" hidden="1" thickBot="1">
      <c r="A28" s="55" t="s">
        <v>8</v>
      </c>
      <c r="B28" s="55"/>
      <c r="C28" s="1">
        <f>C24</f>
        <v>4680219.04</v>
      </c>
      <c r="D28" s="1">
        <f>D24</f>
        <v>-339528.95999999996</v>
      </c>
      <c r="E28" s="1">
        <f aca="true" t="shared" si="13" ref="E28:J28">E24</f>
        <v>5019748</v>
      </c>
      <c r="F28" s="1">
        <f t="shared" si="13"/>
        <v>5019748</v>
      </c>
      <c r="G28" s="13">
        <f t="shared" si="13"/>
        <v>0</v>
      </c>
      <c r="H28" s="9">
        <f t="shared" si="13"/>
        <v>0</v>
      </c>
      <c r="I28" s="9">
        <f t="shared" si="13"/>
        <v>0</v>
      </c>
      <c r="J28" s="9">
        <f t="shared" si="13"/>
        <v>0</v>
      </c>
      <c r="K28" s="28">
        <f t="shared" si="1"/>
        <v>-339528.95999999996</v>
      </c>
      <c r="L28" s="28">
        <f t="shared" si="2"/>
        <v>5019748</v>
      </c>
      <c r="M28" s="28">
        <f t="shared" si="3"/>
        <v>5019748</v>
      </c>
      <c r="N28" s="28" t="e">
        <f>#REF!+J28</f>
        <v>#REF!</v>
      </c>
      <c r="O28" s="1">
        <f>O24</f>
        <v>1763938.52</v>
      </c>
      <c r="P28" s="1">
        <f>P24</f>
        <v>1055201.52</v>
      </c>
      <c r="Q28" s="1">
        <f>Q24</f>
        <v>708737</v>
      </c>
      <c r="R28" s="1">
        <f>R24</f>
        <v>708737</v>
      </c>
      <c r="S28" s="1">
        <f t="shared" si="4"/>
        <v>6444157.5600000005</v>
      </c>
      <c r="T28" s="1">
        <f t="shared" si="5"/>
        <v>715672.56</v>
      </c>
      <c r="U28" s="1">
        <f t="shared" si="6"/>
        <v>5728485</v>
      </c>
      <c r="V28" s="1">
        <f t="shared" si="7"/>
        <v>5728485</v>
      </c>
    </row>
    <row r="29" spans="1:6" s="3" customFormat="1" ht="18.75" customHeight="1">
      <c r="A29" s="6"/>
      <c r="B29" s="6"/>
      <c r="C29" s="6"/>
      <c r="D29" s="6"/>
      <c r="E29" s="6"/>
      <c r="F29" s="6"/>
    </row>
    <row r="30" spans="2:21" s="3" customFormat="1" ht="68.25" customHeight="1">
      <c r="B30" s="18" t="s">
        <v>19</v>
      </c>
      <c r="C30" s="16"/>
      <c r="D30" s="5"/>
      <c r="S30" s="78" t="s">
        <v>27</v>
      </c>
      <c r="T30" s="78"/>
      <c r="U30" s="78"/>
    </row>
    <row r="31" spans="1:6" ht="42.75" customHeight="1">
      <c r="A31" s="53"/>
      <c r="B31" s="53"/>
      <c r="C31" s="53"/>
      <c r="D31" s="53"/>
      <c r="E31" s="4"/>
      <c r="F31" s="4"/>
    </row>
  </sheetData>
  <mergeCells count="32">
    <mergeCell ref="S30:U30"/>
    <mergeCell ref="S9:V9"/>
    <mergeCell ref="S10:S13"/>
    <mergeCell ref="T10:T13"/>
    <mergeCell ref="U10:V12"/>
    <mergeCell ref="S1:V1"/>
    <mergeCell ref="S4:T4"/>
    <mergeCell ref="A7:V7"/>
    <mergeCell ref="K9:N9"/>
    <mergeCell ref="O9:R9"/>
    <mergeCell ref="A6:V6"/>
    <mergeCell ref="S3:T3"/>
    <mergeCell ref="C10:C13"/>
    <mergeCell ref="G10:G13"/>
    <mergeCell ref="H10:I12"/>
    <mergeCell ref="S2:V2"/>
    <mergeCell ref="O10:O13"/>
    <mergeCell ref="P10:P13"/>
    <mergeCell ref="N10:N13"/>
    <mergeCell ref="E10:F12"/>
    <mergeCell ref="Q10:R12"/>
    <mergeCell ref="L10:M12"/>
    <mergeCell ref="K10:K13"/>
    <mergeCell ref="J10:J13"/>
    <mergeCell ref="G9:J9"/>
    <mergeCell ref="A31:D31"/>
    <mergeCell ref="D10:D13"/>
    <mergeCell ref="A28:B28"/>
    <mergeCell ref="A23:B23"/>
    <mergeCell ref="B9:B13"/>
    <mergeCell ref="C9:F9"/>
    <mergeCell ref="A9:A13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Admin</cp:lastModifiedBy>
  <cp:lastPrinted>2016-05-19T11:57:44Z</cp:lastPrinted>
  <dcterms:created xsi:type="dcterms:W3CDTF">2008-04-14T16:38:53Z</dcterms:created>
  <dcterms:modified xsi:type="dcterms:W3CDTF">2016-05-19T11:57:46Z</dcterms:modified>
  <cp:category/>
  <cp:version/>
  <cp:contentType/>
  <cp:contentStatus/>
</cp:coreProperties>
</file>