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activeTab="0"/>
  </bookViews>
  <sheets>
    <sheet name="дод4-1 " sheetId="1" r:id="rId1"/>
  </sheets>
  <definedNames>
    <definedName name="_xlnm.Print_Titles" localSheetId="0">'дод4-1 '!$B:$B</definedName>
    <definedName name="_xlnm.Print_Area" localSheetId="0">'дод4-1 '!$A$1:$AO$47</definedName>
  </definedNames>
  <calcPr fullCalcOnLoad="1"/>
</workbook>
</file>

<file path=xl/sharedStrings.xml><?xml version="1.0" encoding="utf-8"?>
<sst xmlns="http://schemas.openxmlformats.org/spreadsheetml/2006/main" count="135" uniqueCount="95">
  <si>
    <t>РАЗОМ</t>
  </si>
  <si>
    <t>смт.Дубов"язівка</t>
  </si>
  <si>
    <t>с.Бочечки</t>
  </si>
  <si>
    <t>с.В.Самбір</t>
  </si>
  <si>
    <t>с.Вирівка</t>
  </si>
  <si>
    <t>с.В"язове</t>
  </si>
  <si>
    <t>с.Грузьке</t>
  </si>
  <si>
    <t>с.Дептівка</t>
  </si>
  <si>
    <t>с.Духанівка</t>
  </si>
  <si>
    <t>с.Жовтневе</t>
  </si>
  <si>
    <t>с.Землянка</t>
  </si>
  <si>
    <t>с.Карабутове</t>
  </si>
  <si>
    <t>с.Козацьке</t>
  </si>
  <si>
    <t>с.Кошари</t>
  </si>
  <si>
    <t>с.Красне</t>
  </si>
  <si>
    <t>с.Кузьки</t>
  </si>
  <si>
    <t>с.М.Самбір</t>
  </si>
  <si>
    <t>с.Мельня</t>
  </si>
  <si>
    <t>с.М-Ганнівка</t>
  </si>
  <si>
    <t>с.Пекарі</t>
  </si>
  <si>
    <t>с.Попівка</t>
  </si>
  <si>
    <t>с.Присеймів"я</t>
  </si>
  <si>
    <t>с.Салтикове</t>
  </si>
  <si>
    <t>с.Сахни</t>
  </si>
  <si>
    <t>с.Соснівка</t>
  </si>
  <si>
    <t>с.Тернівка</t>
  </si>
  <si>
    <t>с.Хижки</t>
  </si>
  <si>
    <t>с.Шаповалівка</t>
  </si>
  <si>
    <t>с.Шевченкове</t>
  </si>
  <si>
    <t>с.Шпотівка</t>
  </si>
  <si>
    <t>с.Юрівка</t>
  </si>
  <si>
    <t>ВСЬОГО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</si>
  <si>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</si>
  <si>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</si>
  <si>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</si>
  <si>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</si>
  <si>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</si>
  <si>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</si>
  <si>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</si>
  <si>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</si>
  <si>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</si>
  <si>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</si>
  <si>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</si>
  <si>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</si>
  <si>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</si>
  <si>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</si>
  <si>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</si>
  <si>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</si>
  <si>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</si>
  <si>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</si>
  <si>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</si>
  <si>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</si>
  <si>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</si>
  <si>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</si>
  <si>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</si>
  <si>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</si>
  <si>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</si>
  <si>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</si>
  <si>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</si>
  <si>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</si>
  <si>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</si>
  <si>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</si>
  <si>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</si>
  <si>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</si>
  <si>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Інші субвенції</t>
  </si>
  <si>
    <t xml:space="preserve">Державний бюджет </t>
  </si>
  <si>
    <t>до рішення районної ради</t>
  </si>
  <si>
    <t>В.М.Малігон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</si>
  <si>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</si>
  <si>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</si>
  <si>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</si>
  <si>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грн.</t>
  </si>
  <si>
    <t>Субвенції загального фонду на:</t>
  </si>
  <si>
    <t>Дотації з державного бюджету, що надходять до районного бюджету</t>
  </si>
  <si>
    <t>Субвенції з державного бюджету, що надходять до районного бюджету</t>
  </si>
  <si>
    <t>Разом по  селищному та сільських бюджетах</t>
  </si>
  <si>
    <t xml:space="preserve">  виплату допомоги сім"ям з дітьми, малозабезпеченим сім"ям,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</si>
  <si>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</si>
  <si>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</si>
  <si>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 xml:space="preserve"> надання пільг та житлових субсидій  населенню на придбання твердого та рідкого  пічного побутового палива  і скрапленого газу</t>
  </si>
  <si>
    <t xml:space="preserve"> виплату  державної соціальної допомоги на дітей-сиріт та дітей, позбавлених батьківського піклування, грошового забезпеченя батькам-вихователям і прийомним батькам за надання соціальних послуг у дитячих будинках сімейного типу та прийомних сім"ям за принципом "гроші ходять за дитиною"</t>
  </si>
  <si>
    <t>Назва місцевого бюджету адміністративно- територіальної одиниці</t>
  </si>
  <si>
    <t>Міський бюджет  м. Конотоп Сумської області</t>
  </si>
  <si>
    <t>Затверджено рішенням сесії</t>
  </si>
  <si>
    <t xml:space="preserve"> Внесено  зміни</t>
  </si>
  <si>
    <t>Затверджено з урахуванням  змін</t>
  </si>
  <si>
    <t>Спеціальний фонд</t>
  </si>
  <si>
    <t>Субвенції,що надходять до районного бюджету</t>
  </si>
  <si>
    <t xml:space="preserve">Разом </t>
  </si>
  <si>
    <t>Разом</t>
  </si>
  <si>
    <t>Всього міжбюджетні трансферти</t>
  </si>
  <si>
    <t>від 14.01.2016</t>
  </si>
  <si>
    <t>Обласний бюджет Сумської області</t>
  </si>
  <si>
    <t>Додаток 3</t>
  </si>
  <si>
    <t>Зміни  до додатку 3 до рішення районної ради "Про районний бюджет на 2016 рік"                                                                                                                                                              "Міжбюджетні трансферти  з  районного/ державного бюджету місцевим/ районному бюджетам на 2016 рік"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</si>
</sst>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\ &quot;грн.&quot;"/>
  </numFmts>
  <fonts count="19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  <protection/>
    </xf>
    <xf numFmtId="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1" fontId="5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 wrapText="1"/>
    </xf>
    <xf numFmtId="0" fontId="10" fillId="0" borderId="1" xfId="0" applyFont="1" applyFill="1" applyBorder="1" applyAlignment="1" applyProtection="1">
      <alignment horizontal="left" vertical="center" wrapText="1"/>
      <protection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2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right"/>
    </xf>
    <xf numFmtId="0" fontId="10" fillId="0" borderId="8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9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6" xfId="0" applyNumberFormat="1" applyFont="1" applyBorder="1" applyAlignment="1" applyProtection="1">
      <alignment horizontal="center" vertical="center" wrapText="1"/>
      <protection locked="0"/>
    </xf>
    <xf numFmtId="0" fontId="10" fillId="0" borderId="7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4"/>
  <sheetViews>
    <sheetView tabSelected="1" view="pageBreakPreview" zoomScale="75" zoomScaleNormal="65" zoomScaleSheetLayoutView="75" workbookViewId="0" topLeftCell="B1">
      <selection activeCell="C4" sqref="C4:T4"/>
    </sheetView>
  </sheetViews>
  <sheetFormatPr defaultColWidth="9.00390625" defaultRowHeight="12.75"/>
  <cols>
    <col min="1" max="1" width="7.125" style="9" hidden="1" customWidth="1"/>
    <col min="2" max="2" width="36.75390625" style="1" customWidth="1"/>
    <col min="3" max="3" width="15.625" style="2" customWidth="1"/>
    <col min="4" max="4" width="14.875" style="2" customWidth="1"/>
    <col min="5" max="5" width="18.25390625" style="2" customWidth="1"/>
    <col min="6" max="6" width="15.875" style="2" customWidth="1"/>
    <col min="7" max="8" width="16.25390625" style="2" customWidth="1"/>
    <col min="9" max="9" width="16.25390625" style="1" customWidth="1"/>
    <col min="10" max="10" width="16.375" style="1" customWidth="1"/>
    <col min="11" max="11" width="15.75390625" style="1" customWidth="1"/>
    <col min="12" max="12" width="27.375" style="1" customWidth="1"/>
    <col min="13" max="13" width="27.75390625" style="1" customWidth="1"/>
    <col min="14" max="14" width="28.125" style="1" customWidth="1"/>
    <col min="15" max="15" width="17.75390625" style="1" customWidth="1"/>
    <col min="16" max="16" width="16.25390625" style="1" customWidth="1"/>
    <col min="17" max="17" width="16.375" style="1" customWidth="1"/>
    <col min="18" max="18" width="15.75390625" style="1" customWidth="1"/>
    <col min="19" max="19" width="14.75390625" style="1" customWidth="1"/>
    <col min="20" max="20" width="18.625" style="1" customWidth="1"/>
    <col min="21" max="21" width="14.75390625" style="1" customWidth="1"/>
    <col min="22" max="22" width="14.625" style="1" customWidth="1"/>
    <col min="23" max="23" width="15.25390625" style="1" customWidth="1"/>
    <col min="24" max="24" width="14.00390625" style="1" customWidth="1"/>
    <col min="25" max="25" width="14.375" style="1" customWidth="1"/>
    <col min="26" max="26" width="15.75390625" style="1" customWidth="1"/>
    <col min="27" max="27" width="14.375" style="1" customWidth="1"/>
    <col min="28" max="28" width="14.75390625" style="1" customWidth="1"/>
    <col min="29" max="32" width="17.25390625" style="1" customWidth="1"/>
    <col min="33" max="33" width="14.125" style="1" customWidth="1"/>
    <col min="34" max="34" width="14.875" style="1" customWidth="1"/>
    <col min="35" max="35" width="16.75390625" style="1" customWidth="1"/>
    <col min="36" max="36" width="16.125" style="1" customWidth="1"/>
    <col min="37" max="37" width="14.625" style="1" customWidth="1"/>
    <col min="38" max="38" width="16.25390625" style="1" customWidth="1"/>
    <col min="39" max="39" width="16.75390625" style="1" customWidth="1"/>
    <col min="40" max="40" width="16.625" style="1" customWidth="1"/>
    <col min="41" max="41" width="17.875" style="1" customWidth="1"/>
    <col min="42" max="42" width="14.625" style="1" hidden="1" customWidth="1"/>
    <col min="43" max="43" width="9.625" style="1" hidden="1" customWidth="1"/>
    <col min="44" max="44" width="16.625" style="1" hidden="1" customWidth="1"/>
    <col min="45" max="45" width="15.875" style="1" hidden="1" customWidth="1"/>
    <col min="46" max="46" width="10.00390625" style="1" hidden="1" customWidth="1"/>
    <col min="47" max="47" width="15.25390625" style="1" hidden="1" customWidth="1"/>
    <col min="48" max="48" width="17.375" style="1" hidden="1" customWidth="1"/>
    <col min="49" max="49" width="13.375" style="1" hidden="1" customWidth="1"/>
    <col min="50" max="50" width="0.12890625" style="1" hidden="1" customWidth="1"/>
    <col min="51" max="16384" width="9.125" style="1" customWidth="1"/>
  </cols>
  <sheetData>
    <row r="1" spans="12:50" ht="28.5" customHeight="1">
      <c r="L1" s="32"/>
      <c r="M1" s="32"/>
      <c r="N1" s="32"/>
      <c r="O1" s="32"/>
      <c r="P1" s="32"/>
      <c r="R1" s="32" t="s">
        <v>93</v>
      </c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P1" s="12"/>
      <c r="AQ1" s="12"/>
      <c r="AR1" s="12"/>
      <c r="AS1" s="12"/>
      <c r="AT1" s="12"/>
      <c r="AU1" s="12"/>
      <c r="AV1" s="12"/>
      <c r="AW1" s="11"/>
      <c r="AX1" s="11"/>
    </row>
    <row r="2" spans="12:50" ht="20.25" customHeight="1">
      <c r="L2" s="33"/>
      <c r="M2" s="33"/>
      <c r="N2" s="33"/>
      <c r="O2" s="33"/>
      <c r="P2" s="33"/>
      <c r="R2" s="94" t="s">
        <v>66</v>
      </c>
      <c r="S2" s="94"/>
      <c r="T2" s="94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P2" s="12"/>
      <c r="AQ2" s="12"/>
      <c r="AR2" s="12"/>
      <c r="AS2" s="12"/>
      <c r="AT2" s="12"/>
      <c r="AU2" s="12"/>
      <c r="AV2" s="12"/>
      <c r="AW2" s="11"/>
      <c r="AX2" s="11"/>
    </row>
    <row r="3" spans="12:50" ht="20.25" customHeight="1">
      <c r="L3" s="20"/>
      <c r="M3" s="20"/>
      <c r="N3" s="20"/>
      <c r="O3" s="20"/>
      <c r="P3" s="20"/>
      <c r="R3" s="20" t="s">
        <v>91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P3" s="12"/>
      <c r="AQ3" s="12"/>
      <c r="AR3" s="12"/>
      <c r="AS3" s="12"/>
      <c r="AT3" s="12"/>
      <c r="AU3" s="12"/>
      <c r="AV3" s="12"/>
      <c r="AW3" s="11"/>
      <c r="AX3" s="11"/>
    </row>
    <row r="4" spans="2:50" ht="56.25" customHeight="1">
      <c r="B4" s="21"/>
      <c r="C4" s="95" t="s">
        <v>94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51"/>
      <c r="V4" s="51"/>
      <c r="W4" s="51"/>
      <c r="X4" s="51"/>
      <c r="Y4" s="51"/>
      <c r="Z4" s="51"/>
      <c r="AA4" s="5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13"/>
      <c r="AP4" s="13"/>
      <c r="AQ4" s="13"/>
      <c r="AR4" s="13"/>
      <c r="AS4" s="13"/>
      <c r="AT4" s="13"/>
      <c r="AU4" s="13"/>
      <c r="AV4" s="13"/>
      <c r="AW4" s="10"/>
      <c r="AX4" s="10"/>
    </row>
    <row r="5" spans="12:41" ht="17.25" customHeight="1">
      <c r="L5" s="38"/>
      <c r="M5" s="38"/>
      <c r="N5" s="38"/>
      <c r="O5" s="38"/>
      <c r="P5" s="38"/>
      <c r="AO5" s="13" t="s">
        <v>71</v>
      </c>
    </row>
    <row r="6" spans="1:51" ht="36" customHeight="1">
      <c r="A6" s="75"/>
      <c r="B6" s="77" t="s">
        <v>81</v>
      </c>
      <c r="C6" s="96" t="s">
        <v>73</v>
      </c>
      <c r="D6" s="97"/>
      <c r="E6" s="98"/>
      <c r="F6" s="66" t="s">
        <v>74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 t="s">
        <v>74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 t="s">
        <v>87</v>
      </c>
      <c r="AH6" s="66"/>
      <c r="AI6" s="66"/>
      <c r="AJ6" s="66"/>
      <c r="AK6" s="66"/>
      <c r="AL6" s="66"/>
      <c r="AM6" s="85" t="s">
        <v>90</v>
      </c>
      <c r="AN6" s="86"/>
      <c r="AO6" s="87"/>
      <c r="AP6" s="81"/>
      <c r="AQ6" s="81"/>
      <c r="AR6" s="81"/>
      <c r="AS6" s="81"/>
      <c r="AT6" s="81"/>
      <c r="AU6" s="82"/>
      <c r="AV6" s="55" t="s">
        <v>32</v>
      </c>
      <c r="AW6" s="55"/>
      <c r="AX6" s="55"/>
      <c r="AY6" s="3"/>
    </row>
    <row r="7" spans="1:51" ht="25.5" customHeight="1">
      <c r="A7" s="75"/>
      <c r="B7" s="78"/>
      <c r="C7" s="99"/>
      <c r="D7" s="100"/>
      <c r="E7" s="101"/>
      <c r="F7" s="66" t="s">
        <v>72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 t="s">
        <v>72</v>
      </c>
      <c r="V7" s="66"/>
      <c r="W7" s="66"/>
      <c r="X7" s="66"/>
      <c r="Y7" s="66"/>
      <c r="Z7" s="66"/>
      <c r="AA7" s="66"/>
      <c r="AB7" s="66"/>
      <c r="AC7" s="66"/>
      <c r="AD7" s="66" t="s">
        <v>88</v>
      </c>
      <c r="AE7" s="66"/>
      <c r="AF7" s="66"/>
      <c r="AG7" s="66" t="s">
        <v>86</v>
      </c>
      <c r="AH7" s="66"/>
      <c r="AI7" s="66"/>
      <c r="AJ7" s="66"/>
      <c r="AK7" s="66"/>
      <c r="AL7" s="66"/>
      <c r="AM7" s="88"/>
      <c r="AN7" s="89"/>
      <c r="AO7" s="90"/>
      <c r="AP7" s="35"/>
      <c r="AQ7" s="35"/>
      <c r="AR7" s="35"/>
      <c r="AS7" s="35"/>
      <c r="AT7" s="35"/>
      <c r="AU7" s="37"/>
      <c r="AV7" s="55"/>
      <c r="AW7" s="55"/>
      <c r="AX7" s="55"/>
      <c r="AY7" s="3"/>
    </row>
    <row r="8" spans="1:51" s="17" customFormat="1" ht="92.25" customHeight="1">
      <c r="A8" s="75"/>
      <c r="B8" s="78"/>
      <c r="C8" s="67" t="s">
        <v>68</v>
      </c>
      <c r="D8" s="68"/>
      <c r="E8" s="69"/>
      <c r="F8" s="65" t="s">
        <v>76</v>
      </c>
      <c r="G8" s="65"/>
      <c r="H8" s="65"/>
      <c r="I8" s="57" t="s">
        <v>77</v>
      </c>
      <c r="J8" s="57"/>
      <c r="K8" s="57"/>
      <c r="L8" s="57" t="s">
        <v>78</v>
      </c>
      <c r="M8" s="57"/>
      <c r="N8" s="57"/>
      <c r="O8" s="57" t="s">
        <v>79</v>
      </c>
      <c r="P8" s="57"/>
      <c r="Q8" s="57"/>
      <c r="R8" s="57" t="s">
        <v>69</v>
      </c>
      <c r="S8" s="57"/>
      <c r="T8" s="57"/>
      <c r="U8" s="57" t="s">
        <v>70</v>
      </c>
      <c r="V8" s="57"/>
      <c r="W8" s="57"/>
      <c r="X8" s="61" t="s">
        <v>64</v>
      </c>
      <c r="Y8" s="62"/>
      <c r="Z8" s="63"/>
      <c r="AA8" s="57" t="s">
        <v>80</v>
      </c>
      <c r="AB8" s="57"/>
      <c r="AC8" s="57"/>
      <c r="AD8" s="66"/>
      <c r="AE8" s="66"/>
      <c r="AF8" s="66"/>
      <c r="AG8" s="66" t="s">
        <v>64</v>
      </c>
      <c r="AH8" s="66"/>
      <c r="AI8" s="66"/>
      <c r="AJ8" s="66" t="s">
        <v>89</v>
      </c>
      <c r="AK8" s="66"/>
      <c r="AL8" s="66"/>
      <c r="AM8" s="88"/>
      <c r="AN8" s="89"/>
      <c r="AO8" s="90"/>
      <c r="AP8" s="56" t="s">
        <v>64</v>
      </c>
      <c r="AQ8" s="56"/>
      <c r="AR8" s="56"/>
      <c r="AS8" s="55" t="s">
        <v>0</v>
      </c>
      <c r="AT8" s="55"/>
      <c r="AU8" s="55"/>
      <c r="AV8" s="55"/>
      <c r="AW8" s="55"/>
      <c r="AX8" s="55"/>
      <c r="AY8" s="16"/>
    </row>
    <row r="9" spans="1:50" s="18" customFormat="1" ht="178.5" customHeight="1">
      <c r="A9" s="75"/>
      <c r="B9" s="78"/>
      <c r="C9" s="70"/>
      <c r="D9" s="71"/>
      <c r="E9" s="72"/>
      <c r="F9" s="65"/>
      <c r="G9" s="65"/>
      <c r="H9" s="65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64"/>
      <c r="Y9" s="53"/>
      <c r="Z9" s="54"/>
      <c r="AA9" s="57"/>
      <c r="AB9" s="57"/>
      <c r="AC9" s="57"/>
      <c r="AD9" s="66"/>
      <c r="AE9" s="66"/>
      <c r="AF9" s="66"/>
      <c r="AG9" s="66"/>
      <c r="AH9" s="66"/>
      <c r="AI9" s="66"/>
      <c r="AJ9" s="66"/>
      <c r="AK9" s="66"/>
      <c r="AL9" s="66"/>
      <c r="AM9" s="91"/>
      <c r="AN9" s="92"/>
      <c r="AO9" s="93"/>
      <c r="AP9" s="56"/>
      <c r="AQ9" s="56"/>
      <c r="AR9" s="56"/>
      <c r="AS9" s="55"/>
      <c r="AT9" s="55"/>
      <c r="AU9" s="55"/>
      <c r="AV9" s="55"/>
      <c r="AW9" s="55"/>
      <c r="AX9" s="55"/>
    </row>
    <row r="10" spans="1:50" s="18" customFormat="1" ht="59.25" customHeight="1">
      <c r="A10" s="22"/>
      <c r="B10" s="79"/>
      <c r="C10" s="48" t="s">
        <v>83</v>
      </c>
      <c r="D10" s="48" t="s">
        <v>84</v>
      </c>
      <c r="E10" s="48" t="s">
        <v>85</v>
      </c>
      <c r="F10" s="48" t="s">
        <v>83</v>
      </c>
      <c r="G10" s="48" t="s">
        <v>84</v>
      </c>
      <c r="H10" s="48" t="s">
        <v>85</v>
      </c>
      <c r="I10" s="48" t="s">
        <v>83</v>
      </c>
      <c r="J10" s="48" t="s">
        <v>84</v>
      </c>
      <c r="K10" s="48" t="s">
        <v>85</v>
      </c>
      <c r="L10" s="48" t="s">
        <v>83</v>
      </c>
      <c r="M10" s="48" t="s">
        <v>84</v>
      </c>
      <c r="N10" s="48" t="s">
        <v>85</v>
      </c>
      <c r="O10" s="48" t="s">
        <v>83</v>
      </c>
      <c r="P10" s="48" t="s">
        <v>84</v>
      </c>
      <c r="Q10" s="48" t="s">
        <v>85</v>
      </c>
      <c r="R10" s="48" t="s">
        <v>83</v>
      </c>
      <c r="S10" s="48" t="s">
        <v>84</v>
      </c>
      <c r="T10" s="48" t="s">
        <v>85</v>
      </c>
      <c r="U10" s="48" t="s">
        <v>83</v>
      </c>
      <c r="V10" s="48" t="s">
        <v>84</v>
      </c>
      <c r="W10" s="48" t="s">
        <v>85</v>
      </c>
      <c r="X10" s="48" t="s">
        <v>83</v>
      </c>
      <c r="Y10" s="48" t="s">
        <v>84</v>
      </c>
      <c r="Z10" s="48" t="s">
        <v>85</v>
      </c>
      <c r="AA10" s="48" t="s">
        <v>83</v>
      </c>
      <c r="AB10" s="48" t="s">
        <v>84</v>
      </c>
      <c r="AC10" s="48" t="s">
        <v>85</v>
      </c>
      <c r="AD10" s="48" t="s">
        <v>83</v>
      </c>
      <c r="AE10" s="48" t="s">
        <v>84</v>
      </c>
      <c r="AF10" s="48" t="s">
        <v>85</v>
      </c>
      <c r="AG10" s="48" t="s">
        <v>83</v>
      </c>
      <c r="AH10" s="48" t="s">
        <v>84</v>
      </c>
      <c r="AI10" s="48" t="s">
        <v>85</v>
      </c>
      <c r="AJ10" s="48" t="s">
        <v>83</v>
      </c>
      <c r="AK10" s="48" t="s">
        <v>84</v>
      </c>
      <c r="AL10" s="48" t="s">
        <v>85</v>
      </c>
      <c r="AM10" s="48" t="s">
        <v>83</v>
      </c>
      <c r="AN10" s="48" t="s">
        <v>84</v>
      </c>
      <c r="AO10" s="48" t="s">
        <v>85</v>
      </c>
      <c r="AP10" s="42"/>
      <c r="AQ10" s="43"/>
      <c r="AR10" s="44"/>
      <c r="AS10" s="45"/>
      <c r="AT10" s="46"/>
      <c r="AU10" s="47"/>
      <c r="AV10" s="45"/>
      <c r="AW10" s="46"/>
      <c r="AX10" s="47"/>
    </row>
    <row r="11" spans="1:50" ht="18.75" customHeight="1">
      <c r="A11" s="22"/>
      <c r="B11" s="23"/>
      <c r="C11" s="58">
        <v>41020100</v>
      </c>
      <c r="D11" s="59"/>
      <c r="E11" s="60"/>
      <c r="F11" s="58">
        <v>41030600</v>
      </c>
      <c r="G11" s="59"/>
      <c r="H11" s="60"/>
      <c r="I11" s="58">
        <v>41030800</v>
      </c>
      <c r="J11" s="59"/>
      <c r="K11" s="60"/>
      <c r="L11" s="58">
        <v>41030900</v>
      </c>
      <c r="M11" s="59"/>
      <c r="N11" s="60"/>
      <c r="O11" s="58">
        <v>41031000</v>
      </c>
      <c r="P11" s="59"/>
      <c r="Q11" s="60"/>
      <c r="R11" s="58">
        <v>41033900</v>
      </c>
      <c r="S11" s="59"/>
      <c r="T11" s="60"/>
      <c r="U11" s="58">
        <v>41034200</v>
      </c>
      <c r="V11" s="59"/>
      <c r="W11" s="60"/>
      <c r="X11" s="58">
        <v>41035000</v>
      </c>
      <c r="Y11" s="59"/>
      <c r="Z11" s="60"/>
      <c r="AA11" s="58">
        <v>41035800</v>
      </c>
      <c r="AB11" s="59"/>
      <c r="AC11" s="60"/>
      <c r="AD11" s="58"/>
      <c r="AE11" s="59"/>
      <c r="AF11" s="60"/>
      <c r="AG11" s="58">
        <v>41035000</v>
      </c>
      <c r="AH11" s="59"/>
      <c r="AI11" s="60"/>
      <c r="AJ11" s="58"/>
      <c r="AK11" s="59"/>
      <c r="AL11" s="60"/>
      <c r="AM11" s="24"/>
      <c r="AN11" s="24"/>
      <c r="AO11" s="34"/>
      <c r="AP11" s="58">
        <v>41035000</v>
      </c>
      <c r="AQ11" s="59"/>
      <c r="AR11" s="60"/>
      <c r="AS11" s="58"/>
      <c r="AT11" s="59"/>
      <c r="AU11" s="60"/>
      <c r="AV11" s="58"/>
      <c r="AW11" s="59"/>
      <c r="AX11" s="60"/>
    </row>
    <row r="12" spans="1:50" s="2" customFormat="1" ht="18" customHeight="1">
      <c r="A12" s="25" t="s">
        <v>33</v>
      </c>
      <c r="B12" s="26" t="s">
        <v>1</v>
      </c>
      <c r="C12" s="27"/>
      <c r="D12" s="27"/>
      <c r="E12" s="27">
        <f>C12+D12</f>
        <v>0</v>
      </c>
      <c r="F12" s="27"/>
      <c r="G12" s="27"/>
      <c r="H12" s="27">
        <f>F12+G12</f>
        <v>0</v>
      </c>
      <c r="I12" s="27"/>
      <c r="J12" s="27"/>
      <c r="K12" s="27">
        <f>I12+J12</f>
        <v>0</v>
      </c>
      <c r="L12" s="27"/>
      <c r="M12" s="27"/>
      <c r="N12" s="27">
        <f>L12+M12</f>
        <v>0</v>
      </c>
      <c r="O12" s="27"/>
      <c r="P12" s="27"/>
      <c r="Q12" s="27">
        <f>O12+P12</f>
        <v>0</v>
      </c>
      <c r="R12" s="27"/>
      <c r="S12" s="27"/>
      <c r="T12" s="27">
        <f>R12+S12</f>
        <v>0</v>
      </c>
      <c r="U12" s="27"/>
      <c r="V12" s="27"/>
      <c r="W12" s="27">
        <f>U12+V12</f>
        <v>0</v>
      </c>
      <c r="X12" s="27"/>
      <c r="Y12" s="27"/>
      <c r="Z12" s="27">
        <f>X12+Y12</f>
        <v>0</v>
      </c>
      <c r="AA12" s="27"/>
      <c r="AB12" s="27"/>
      <c r="AC12" s="27">
        <f>AA12+AB12</f>
        <v>0</v>
      </c>
      <c r="AD12" s="27">
        <f>C12+F12+I12+L12+O12+R12+U12+AA12+X12</f>
        <v>0</v>
      </c>
      <c r="AE12" s="27">
        <f>D12+G12+J12+M12+P12+S12+V12+AB12+Y12</f>
        <v>0</v>
      </c>
      <c r="AF12" s="27">
        <f>AD12+AE12</f>
        <v>0</v>
      </c>
      <c r="AG12" s="27"/>
      <c r="AH12" s="27"/>
      <c r="AI12" s="27">
        <f>AG12+AH12</f>
        <v>0</v>
      </c>
      <c r="AJ12" s="49">
        <f aca="true" t="shared" si="0" ref="AJ12:AJ45">AG12</f>
        <v>0</v>
      </c>
      <c r="AK12" s="49">
        <f aca="true" t="shared" si="1" ref="AK12:AK45">AH12</f>
        <v>0</v>
      </c>
      <c r="AL12" s="49">
        <f aca="true" t="shared" si="2" ref="AL12:AL45">AJ12+AK12</f>
        <v>0</v>
      </c>
      <c r="AM12" s="50">
        <f>AD12+AJ12</f>
        <v>0</v>
      </c>
      <c r="AN12" s="50">
        <f aca="true" t="shared" si="3" ref="AN12:AO27">AE12+AK12</f>
        <v>0</v>
      </c>
      <c r="AO12" s="50">
        <f t="shared" si="3"/>
        <v>0</v>
      </c>
      <c r="AP12" s="27"/>
      <c r="AQ12" s="27"/>
      <c r="AR12" s="27">
        <f>AP12+AQ12</f>
        <v>0</v>
      </c>
      <c r="AS12" s="27" t="e">
        <f>#REF!+AP12</f>
        <v>#REF!</v>
      </c>
      <c r="AT12" s="27" t="e">
        <f>#REF!+AQ12</f>
        <v>#REF!</v>
      </c>
      <c r="AU12" s="27" t="e">
        <f>#REF!+AR12</f>
        <v>#REF!</v>
      </c>
      <c r="AV12" s="28" t="e">
        <f>AS12+AO12</f>
        <v>#REF!</v>
      </c>
      <c r="AW12" s="28" t="e">
        <f>AT12+#REF!</f>
        <v>#REF!</v>
      </c>
      <c r="AX12" s="28" t="e">
        <f>AV12+AW12</f>
        <v>#REF!</v>
      </c>
    </row>
    <row r="13" spans="1:50" s="2" customFormat="1" ht="18" customHeight="1">
      <c r="A13" s="25" t="s">
        <v>34</v>
      </c>
      <c r="B13" s="26" t="s">
        <v>2</v>
      </c>
      <c r="C13" s="27"/>
      <c r="D13" s="27"/>
      <c r="E13" s="27">
        <f aca="true" t="shared" si="4" ref="E13:E45">C13+D13</f>
        <v>0</v>
      </c>
      <c r="F13" s="27"/>
      <c r="G13" s="27"/>
      <c r="H13" s="27">
        <f aca="true" t="shared" si="5" ref="H13:H45">F13+G13</f>
        <v>0</v>
      </c>
      <c r="I13" s="27"/>
      <c r="J13" s="27"/>
      <c r="K13" s="27">
        <f aca="true" t="shared" si="6" ref="K13:K45">I13+J13</f>
        <v>0</v>
      </c>
      <c r="L13" s="27"/>
      <c r="M13" s="27"/>
      <c r="N13" s="27">
        <f aca="true" t="shared" si="7" ref="N13:N45">L13+M13</f>
        <v>0</v>
      </c>
      <c r="O13" s="27"/>
      <c r="P13" s="27"/>
      <c r="Q13" s="27">
        <f aca="true" t="shared" si="8" ref="Q13:Q45">O13+P13</f>
        <v>0</v>
      </c>
      <c r="R13" s="27"/>
      <c r="S13" s="27"/>
      <c r="T13" s="27">
        <f aca="true" t="shared" si="9" ref="T13:T45">R13+S13</f>
        <v>0</v>
      </c>
      <c r="U13" s="27"/>
      <c r="V13" s="27"/>
      <c r="W13" s="27">
        <f aca="true" t="shared" si="10" ref="W13:W45">U13+V13</f>
        <v>0</v>
      </c>
      <c r="X13" s="27"/>
      <c r="Y13" s="27">
        <v>25000</v>
      </c>
      <c r="Z13" s="27">
        <f aca="true" t="shared" si="11" ref="Z13:Z45">X13+Y13</f>
        <v>25000</v>
      </c>
      <c r="AA13" s="27"/>
      <c r="AB13" s="27"/>
      <c r="AC13" s="27">
        <f aca="true" t="shared" si="12" ref="AC13:AC45">AA13+AB13</f>
        <v>0</v>
      </c>
      <c r="AD13" s="27">
        <f aca="true" t="shared" si="13" ref="AD13:AD45">C13+F13+I13+L13+O13+R13+U13+AA13+X13</f>
        <v>0</v>
      </c>
      <c r="AE13" s="27">
        <f aca="true" t="shared" si="14" ref="AE13:AE45">D13+G13+J13+M13+P13+S13+V13+AB13+Y13</f>
        <v>25000</v>
      </c>
      <c r="AF13" s="27">
        <f aca="true" t="shared" si="15" ref="AF13:AF45">AD13+AE13</f>
        <v>25000</v>
      </c>
      <c r="AG13" s="27"/>
      <c r="AH13" s="27">
        <v>42000</v>
      </c>
      <c r="AI13" s="27">
        <f aca="true" t="shared" si="16" ref="AI13:AI45">AG13+AH13</f>
        <v>42000</v>
      </c>
      <c r="AJ13" s="49">
        <f t="shared" si="0"/>
        <v>0</v>
      </c>
      <c r="AK13" s="49">
        <f t="shared" si="1"/>
        <v>42000</v>
      </c>
      <c r="AL13" s="49">
        <f t="shared" si="2"/>
        <v>42000</v>
      </c>
      <c r="AM13" s="50">
        <f aca="true" t="shared" si="17" ref="AM13:AM46">AD13+AJ13</f>
        <v>0</v>
      </c>
      <c r="AN13" s="50">
        <f t="shared" si="3"/>
        <v>67000</v>
      </c>
      <c r="AO13" s="50">
        <f t="shared" si="3"/>
        <v>67000</v>
      </c>
      <c r="AP13" s="27"/>
      <c r="AQ13" s="27"/>
      <c r="AR13" s="27">
        <f aca="true" t="shared" si="18" ref="AR13:AR43">AP13+AQ13</f>
        <v>0</v>
      </c>
      <c r="AS13" s="27">
        <f>AP13</f>
        <v>0</v>
      </c>
      <c r="AT13" s="27" t="e">
        <f>#REF!+AQ13</f>
        <v>#REF!</v>
      </c>
      <c r="AU13" s="27" t="e">
        <f>#REF!+AR13</f>
        <v>#REF!</v>
      </c>
      <c r="AV13" s="28">
        <f aca="true" t="shared" si="19" ref="AV13:AV41">AO13+AS13</f>
        <v>67000</v>
      </c>
      <c r="AW13" s="28" t="e">
        <f>AT13+#REF!</f>
        <v>#REF!</v>
      </c>
      <c r="AX13" s="28" t="e">
        <f aca="true" t="shared" si="20" ref="AX13:AX45">AV13+AW13</f>
        <v>#REF!</v>
      </c>
    </row>
    <row r="14" spans="1:50" s="2" customFormat="1" ht="18" customHeight="1">
      <c r="A14" s="25" t="s">
        <v>35</v>
      </c>
      <c r="B14" s="26" t="s">
        <v>3</v>
      </c>
      <c r="C14" s="27"/>
      <c r="D14" s="27"/>
      <c r="E14" s="27">
        <f t="shared" si="4"/>
        <v>0</v>
      </c>
      <c r="F14" s="27"/>
      <c r="G14" s="27"/>
      <c r="H14" s="27">
        <f t="shared" si="5"/>
        <v>0</v>
      </c>
      <c r="I14" s="27"/>
      <c r="J14" s="27"/>
      <c r="K14" s="27">
        <f t="shared" si="6"/>
        <v>0</v>
      </c>
      <c r="L14" s="27"/>
      <c r="M14" s="27"/>
      <c r="N14" s="27">
        <f t="shared" si="7"/>
        <v>0</v>
      </c>
      <c r="O14" s="27"/>
      <c r="P14" s="27"/>
      <c r="Q14" s="27">
        <f t="shared" si="8"/>
        <v>0</v>
      </c>
      <c r="R14" s="27"/>
      <c r="S14" s="27"/>
      <c r="T14" s="27">
        <f t="shared" si="9"/>
        <v>0</v>
      </c>
      <c r="U14" s="27"/>
      <c r="V14" s="27"/>
      <c r="W14" s="27">
        <f t="shared" si="10"/>
        <v>0</v>
      </c>
      <c r="X14" s="27"/>
      <c r="Y14" s="27"/>
      <c r="Z14" s="27">
        <f t="shared" si="11"/>
        <v>0</v>
      </c>
      <c r="AA14" s="27"/>
      <c r="AB14" s="27"/>
      <c r="AC14" s="27">
        <f t="shared" si="12"/>
        <v>0</v>
      </c>
      <c r="AD14" s="27">
        <f t="shared" si="13"/>
        <v>0</v>
      </c>
      <c r="AE14" s="27">
        <f t="shared" si="14"/>
        <v>0</v>
      </c>
      <c r="AF14" s="27">
        <f t="shared" si="15"/>
        <v>0</v>
      </c>
      <c r="AG14" s="27"/>
      <c r="AH14" s="27">
        <v>27000</v>
      </c>
      <c r="AI14" s="27">
        <f t="shared" si="16"/>
        <v>27000</v>
      </c>
      <c r="AJ14" s="49">
        <f t="shared" si="0"/>
        <v>0</v>
      </c>
      <c r="AK14" s="49">
        <f t="shared" si="1"/>
        <v>27000</v>
      </c>
      <c r="AL14" s="49">
        <f t="shared" si="2"/>
        <v>27000</v>
      </c>
      <c r="AM14" s="50">
        <f t="shared" si="17"/>
        <v>0</v>
      </c>
      <c r="AN14" s="50">
        <f t="shared" si="3"/>
        <v>27000</v>
      </c>
      <c r="AO14" s="50">
        <f t="shared" si="3"/>
        <v>27000</v>
      </c>
      <c r="AP14" s="27"/>
      <c r="AQ14" s="27"/>
      <c r="AR14" s="27">
        <f t="shared" si="18"/>
        <v>0</v>
      </c>
      <c r="AS14" s="27">
        <f aca="true" t="shared" si="21" ref="AS14:AS46">AP14</f>
        <v>0</v>
      </c>
      <c r="AT14" s="27" t="e">
        <f>#REF!+AQ14</f>
        <v>#REF!</v>
      </c>
      <c r="AU14" s="27" t="e">
        <f>#REF!+AR14</f>
        <v>#REF!</v>
      </c>
      <c r="AV14" s="28">
        <f t="shared" si="19"/>
        <v>27000</v>
      </c>
      <c r="AW14" s="28" t="e">
        <f>AT14+#REF!</f>
        <v>#REF!</v>
      </c>
      <c r="AX14" s="28" t="e">
        <f t="shared" si="20"/>
        <v>#REF!</v>
      </c>
    </row>
    <row r="15" spans="1:50" s="2" customFormat="1" ht="19.5" customHeight="1">
      <c r="A15" s="25" t="s">
        <v>36</v>
      </c>
      <c r="B15" s="26" t="s">
        <v>4</v>
      </c>
      <c r="C15" s="27"/>
      <c r="D15" s="27"/>
      <c r="E15" s="27">
        <f t="shared" si="4"/>
        <v>0</v>
      </c>
      <c r="F15" s="27"/>
      <c r="G15" s="27"/>
      <c r="H15" s="27">
        <f t="shared" si="5"/>
        <v>0</v>
      </c>
      <c r="I15" s="27"/>
      <c r="J15" s="27"/>
      <c r="K15" s="27">
        <f t="shared" si="6"/>
        <v>0</v>
      </c>
      <c r="L15" s="27"/>
      <c r="M15" s="27"/>
      <c r="N15" s="27">
        <f t="shared" si="7"/>
        <v>0</v>
      </c>
      <c r="O15" s="27"/>
      <c r="P15" s="27"/>
      <c r="Q15" s="27">
        <f t="shared" si="8"/>
        <v>0</v>
      </c>
      <c r="R15" s="27"/>
      <c r="S15" s="27"/>
      <c r="T15" s="27">
        <f t="shared" si="9"/>
        <v>0</v>
      </c>
      <c r="U15" s="27"/>
      <c r="V15" s="27"/>
      <c r="W15" s="27">
        <f t="shared" si="10"/>
        <v>0</v>
      </c>
      <c r="X15" s="27"/>
      <c r="Y15" s="27"/>
      <c r="Z15" s="27">
        <f t="shared" si="11"/>
        <v>0</v>
      </c>
      <c r="AA15" s="27"/>
      <c r="AB15" s="27"/>
      <c r="AC15" s="27">
        <f t="shared" si="12"/>
        <v>0</v>
      </c>
      <c r="AD15" s="27">
        <f t="shared" si="13"/>
        <v>0</v>
      </c>
      <c r="AE15" s="27">
        <f t="shared" si="14"/>
        <v>0</v>
      </c>
      <c r="AF15" s="27">
        <f t="shared" si="15"/>
        <v>0</v>
      </c>
      <c r="AG15" s="27"/>
      <c r="AH15" s="27"/>
      <c r="AI15" s="27">
        <f t="shared" si="16"/>
        <v>0</v>
      </c>
      <c r="AJ15" s="49">
        <f t="shared" si="0"/>
        <v>0</v>
      </c>
      <c r="AK15" s="49">
        <f t="shared" si="1"/>
        <v>0</v>
      </c>
      <c r="AL15" s="49">
        <f t="shared" si="2"/>
        <v>0</v>
      </c>
      <c r="AM15" s="50">
        <f t="shared" si="17"/>
        <v>0</v>
      </c>
      <c r="AN15" s="50">
        <f t="shared" si="3"/>
        <v>0</v>
      </c>
      <c r="AO15" s="50">
        <f t="shared" si="3"/>
        <v>0</v>
      </c>
      <c r="AP15" s="27"/>
      <c r="AQ15" s="27"/>
      <c r="AR15" s="27">
        <f>AP15+AQ15</f>
        <v>0</v>
      </c>
      <c r="AS15" s="27">
        <f t="shared" si="21"/>
        <v>0</v>
      </c>
      <c r="AT15" s="27" t="e">
        <f>#REF!+AQ15</f>
        <v>#REF!</v>
      </c>
      <c r="AU15" s="27" t="e">
        <f>#REF!+AR15</f>
        <v>#REF!</v>
      </c>
      <c r="AV15" s="28">
        <f t="shared" si="19"/>
        <v>0</v>
      </c>
      <c r="AW15" s="28" t="e">
        <f>AT15+#REF!</f>
        <v>#REF!</v>
      </c>
      <c r="AX15" s="28" t="e">
        <f t="shared" si="20"/>
        <v>#REF!</v>
      </c>
    </row>
    <row r="16" spans="1:50" s="2" customFormat="1" ht="19.5" customHeight="1">
      <c r="A16" s="25" t="s">
        <v>37</v>
      </c>
      <c r="B16" s="26" t="s">
        <v>5</v>
      </c>
      <c r="C16" s="27"/>
      <c r="D16" s="27"/>
      <c r="E16" s="27">
        <f t="shared" si="4"/>
        <v>0</v>
      </c>
      <c r="F16" s="27"/>
      <c r="G16" s="27"/>
      <c r="H16" s="27">
        <f t="shared" si="5"/>
        <v>0</v>
      </c>
      <c r="I16" s="27"/>
      <c r="J16" s="27"/>
      <c r="K16" s="27">
        <f t="shared" si="6"/>
        <v>0</v>
      </c>
      <c r="L16" s="27"/>
      <c r="M16" s="27"/>
      <c r="N16" s="27">
        <f t="shared" si="7"/>
        <v>0</v>
      </c>
      <c r="O16" s="27"/>
      <c r="P16" s="27"/>
      <c r="Q16" s="27">
        <f t="shared" si="8"/>
        <v>0</v>
      </c>
      <c r="R16" s="27"/>
      <c r="S16" s="27"/>
      <c r="T16" s="27">
        <f t="shared" si="9"/>
        <v>0</v>
      </c>
      <c r="U16" s="27"/>
      <c r="V16" s="27"/>
      <c r="W16" s="27">
        <f t="shared" si="10"/>
        <v>0</v>
      </c>
      <c r="X16" s="27"/>
      <c r="Y16" s="27"/>
      <c r="Z16" s="27">
        <f t="shared" si="11"/>
        <v>0</v>
      </c>
      <c r="AA16" s="27"/>
      <c r="AB16" s="27"/>
      <c r="AC16" s="27">
        <f t="shared" si="12"/>
        <v>0</v>
      </c>
      <c r="AD16" s="27">
        <f t="shared" si="13"/>
        <v>0</v>
      </c>
      <c r="AE16" s="27">
        <f t="shared" si="14"/>
        <v>0</v>
      </c>
      <c r="AF16" s="27">
        <f t="shared" si="15"/>
        <v>0</v>
      </c>
      <c r="AG16" s="27"/>
      <c r="AH16" s="27"/>
      <c r="AI16" s="27">
        <f t="shared" si="16"/>
        <v>0</v>
      </c>
      <c r="AJ16" s="49">
        <f t="shared" si="0"/>
        <v>0</v>
      </c>
      <c r="AK16" s="49">
        <f t="shared" si="1"/>
        <v>0</v>
      </c>
      <c r="AL16" s="49">
        <f t="shared" si="2"/>
        <v>0</v>
      </c>
      <c r="AM16" s="50">
        <f t="shared" si="17"/>
        <v>0</v>
      </c>
      <c r="AN16" s="50">
        <f t="shared" si="3"/>
        <v>0</v>
      </c>
      <c r="AO16" s="50">
        <f t="shared" si="3"/>
        <v>0</v>
      </c>
      <c r="AP16" s="27"/>
      <c r="AQ16" s="27"/>
      <c r="AR16" s="27">
        <f t="shared" si="18"/>
        <v>0</v>
      </c>
      <c r="AS16" s="27">
        <f t="shared" si="21"/>
        <v>0</v>
      </c>
      <c r="AT16" s="27" t="e">
        <f>#REF!+AQ16</f>
        <v>#REF!</v>
      </c>
      <c r="AU16" s="27" t="e">
        <f>#REF!+AR16</f>
        <v>#REF!</v>
      </c>
      <c r="AV16" s="28">
        <f t="shared" si="19"/>
        <v>0</v>
      </c>
      <c r="AW16" s="28" t="e">
        <f>AT16+#REF!</f>
        <v>#REF!</v>
      </c>
      <c r="AX16" s="28" t="e">
        <f t="shared" si="20"/>
        <v>#REF!</v>
      </c>
    </row>
    <row r="17" spans="1:50" s="2" customFormat="1" ht="19.5" customHeight="1">
      <c r="A17" s="25" t="s">
        <v>38</v>
      </c>
      <c r="B17" s="26" t="s">
        <v>6</v>
      </c>
      <c r="C17" s="27"/>
      <c r="D17" s="27"/>
      <c r="E17" s="27">
        <f t="shared" si="4"/>
        <v>0</v>
      </c>
      <c r="F17" s="27"/>
      <c r="G17" s="27"/>
      <c r="H17" s="27">
        <f t="shared" si="5"/>
        <v>0</v>
      </c>
      <c r="I17" s="27"/>
      <c r="J17" s="27"/>
      <c r="K17" s="27">
        <f t="shared" si="6"/>
        <v>0</v>
      </c>
      <c r="L17" s="27"/>
      <c r="M17" s="27"/>
      <c r="N17" s="27">
        <f t="shared" si="7"/>
        <v>0</v>
      </c>
      <c r="O17" s="27"/>
      <c r="P17" s="27"/>
      <c r="Q17" s="27">
        <f t="shared" si="8"/>
        <v>0</v>
      </c>
      <c r="R17" s="27"/>
      <c r="S17" s="27"/>
      <c r="T17" s="27">
        <f t="shared" si="9"/>
        <v>0</v>
      </c>
      <c r="U17" s="27"/>
      <c r="V17" s="27"/>
      <c r="W17" s="27">
        <f t="shared" si="10"/>
        <v>0</v>
      </c>
      <c r="X17" s="27"/>
      <c r="Y17" s="27"/>
      <c r="Z17" s="27">
        <f t="shared" si="11"/>
        <v>0</v>
      </c>
      <c r="AA17" s="27"/>
      <c r="AB17" s="27"/>
      <c r="AC17" s="27">
        <f t="shared" si="12"/>
        <v>0</v>
      </c>
      <c r="AD17" s="27">
        <f t="shared" si="13"/>
        <v>0</v>
      </c>
      <c r="AE17" s="27">
        <f t="shared" si="14"/>
        <v>0</v>
      </c>
      <c r="AF17" s="27">
        <f t="shared" si="15"/>
        <v>0</v>
      </c>
      <c r="AG17" s="27"/>
      <c r="AH17" s="27"/>
      <c r="AI17" s="27">
        <f t="shared" si="16"/>
        <v>0</v>
      </c>
      <c r="AJ17" s="49">
        <f t="shared" si="0"/>
        <v>0</v>
      </c>
      <c r="AK17" s="49">
        <f t="shared" si="1"/>
        <v>0</v>
      </c>
      <c r="AL17" s="49">
        <f t="shared" si="2"/>
        <v>0</v>
      </c>
      <c r="AM17" s="50">
        <f t="shared" si="17"/>
        <v>0</v>
      </c>
      <c r="AN17" s="50">
        <f t="shared" si="3"/>
        <v>0</v>
      </c>
      <c r="AO17" s="50">
        <f t="shared" si="3"/>
        <v>0</v>
      </c>
      <c r="AP17" s="27"/>
      <c r="AQ17" s="27"/>
      <c r="AR17" s="27">
        <f t="shared" si="18"/>
        <v>0</v>
      </c>
      <c r="AS17" s="27">
        <f t="shared" si="21"/>
        <v>0</v>
      </c>
      <c r="AT17" s="27" t="e">
        <f>#REF!+AQ17</f>
        <v>#REF!</v>
      </c>
      <c r="AU17" s="27" t="e">
        <f>#REF!+AR17</f>
        <v>#REF!</v>
      </c>
      <c r="AV17" s="28">
        <f t="shared" si="19"/>
        <v>0</v>
      </c>
      <c r="AW17" s="28" t="e">
        <f>AT17+#REF!</f>
        <v>#REF!</v>
      </c>
      <c r="AX17" s="28" t="e">
        <f t="shared" si="20"/>
        <v>#REF!</v>
      </c>
    </row>
    <row r="18" spans="1:50" s="2" customFormat="1" ht="18" customHeight="1">
      <c r="A18" s="25" t="s">
        <v>39</v>
      </c>
      <c r="B18" s="26" t="s">
        <v>7</v>
      </c>
      <c r="C18" s="27"/>
      <c r="D18" s="27"/>
      <c r="E18" s="27">
        <f t="shared" si="4"/>
        <v>0</v>
      </c>
      <c r="F18" s="27"/>
      <c r="G18" s="27"/>
      <c r="H18" s="27">
        <f t="shared" si="5"/>
        <v>0</v>
      </c>
      <c r="I18" s="27"/>
      <c r="J18" s="27"/>
      <c r="K18" s="27">
        <f t="shared" si="6"/>
        <v>0</v>
      </c>
      <c r="L18" s="27"/>
      <c r="M18" s="27"/>
      <c r="N18" s="27">
        <f t="shared" si="7"/>
        <v>0</v>
      </c>
      <c r="O18" s="27"/>
      <c r="P18" s="27"/>
      <c r="Q18" s="27">
        <f t="shared" si="8"/>
        <v>0</v>
      </c>
      <c r="R18" s="27"/>
      <c r="S18" s="27"/>
      <c r="T18" s="27">
        <f t="shared" si="9"/>
        <v>0</v>
      </c>
      <c r="U18" s="27"/>
      <c r="V18" s="27"/>
      <c r="W18" s="27">
        <f t="shared" si="10"/>
        <v>0</v>
      </c>
      <c r="X18" s="27"/>
      <c r="Y18" s="27"/>
      <c r="Z18" s="27">
        <f t="shared" si="11"/>
        <v>0</v>
      </c>
      <c r="AA18" s="27"/>
      <c r="AB18" s="27"/>
      <c r="AC18" s="27">
        <f t="shared" si="12"/>
        <v>0</v>
      </c>
      <c r="AD18" s="27">
        <f t="shared" si="13"/>
        <v>0</v>
      </c>
      <c r="AE18" s="27">
        <f t="shared" si="14"/>
        <v>0</v>
      </c>
      <c r="AF18" s="27">
        <f t="shared" si="15"/>
        <v>0</v>
      </c>
      <c r="AG18" s="27"/>
      <c r="AH18" s="27">
        <v>15000</v>
      </c>
      <c r="AI18" s="27">
        <f t="shared" si="16"/>
        <v>15000</v>
      </c>
      <c r="AJ18" s="49">
        <f t="shared" si="0"/>
        <v>0</v>
      </c>
      <c r="AK18" s="49">
        <f t="shared" si="1"/>
        <v>15000</v>
      </c>
      <c r="AL18" s="49">
        <f t="shared" si="2"/>
        <v>15000</v>
      </c>
      <c r="AM18" s="50">
        <f t="shared" si="17"/>
        <v>0</v>
      </c>
      <c r="AN18" s="50">
        <f t="shared" si="3"/>
        <v>15000</v>
      </c>
      <c r="AO18" s="50">
        <f t="shared" si="3"/>
        <v>15000</v>
      </c>
      <c r="AP18" s="27"/>
      <c r="AQ18" s="27"/>
      <c r="AR18" s="27">
        <f t="shared" si="18"/>
        <v>0</v>
      </c>
      <c r="AS18" s="27">
        <f t="shared" si="21"/>
        <v>0</v>
      </c>
      <c r="AT18" s="27" t="e">
        <f>#REF!+AQ18</f>
        <v>#REF!</v>
      </c>
      <c r="AU18" s="27" t="e">
        <f>#REF!+AR18</f>
        <v>#REF!</v>
      </c>
      <c r="AV18" s="28">
        <f t="shared" si="19"/>
        <v>15000</v>
      </c>
      <c r="AW18" s="28" t="e">
        <f>AT18+#REF!</f>
        <v>#REF!</v>
      </c>
      <c r="AX18" s="28" t="e">
        <f t="shared" si="20"/>
        <v>#REF!</v>
      </c>
    </row>
    <row r="19" spans="1:50" s="2" customFormat="1" ht="19.5" customHeight="1">
      <c r="A19" s="25" t="s">
        <v>40</v>
      </c>
      <c r="B19" s="26" t="s">
        <v>8</v>
      </c>
      <c r="C19" s="27"/>
      <c r="D19" s="27"/>
      <c r="E19" s="27">
        <f t="shared" si="4"/>
        <v>0</v>
      </c>
      <c r="F19" s="27"/>
      <c r="G19" s="27"/>
      <c r="H19" s="27">
        <f t="shared" si="5"/>
        <v>0</v>
      </c>
      <c r="I19" s="27"/>
      <c r="J19" s="27"/>
      <c r="K19" s="27">
        <f t="shared" si="6"/>
        <v>0</v>
      </c>
      <c r="L19" s="27"/>
      <c r="M19" s="27"/>
      <c r="N19" s="27">
        <f t="shared" si="7"/>
        <v>0</v>
      </c>
      <c r="O19" s="27"/>
      <c r="P19" s="27"/>
      <c r="Q19" s="27">
        <f t="shared" si="8"/>
        <v>0</v>
      </c>
      <c r="R19" s="27"/>
      <c r="S19" s="27"/>
      <c r="T19" s="27">
        <f t="shared" si="9"/>
        <v>0</v>
      </c>
      <c r="U19" s="27"/>
      <c r="V19" s="27"/>
      <c r="W19" s="27">
        <f t="shared" si="10"/>
        <v>0</v>
      </c>
      <c r="X19" s="27"/>
      <c r="Y19" s="27">
        <v>82500</v>
      </c>
      <c r="Z19" s="27">
        <f t="shared" si="11"/>
        <v>82500</v>
      </c>
      <c r="AA19" s="27"/>
      <c r="AB19" s="27"/>
      <c r="AC19" s="27">
        <f t="shared" si="12"/>
        <v>0</v>
      </c>
      <c r="AD19" s="27">
        <f t="shared" si="13"/>
        <v>0</v>
      </c>
      <c r="AE19" s="27">
        <f t="shared" si="14"/>
        <v>82500</v>
      </c>
      <c r="AF19" s="27">
        <f t="shared" si="15"/>
        <v>82500</v>
      </c>
      <c r="AG19" s="27"/>
      <c r="AH19" s="27">
        <v>17500</v>
      </c>
      <c r="AI19" s="27">
        <f t="shared" si="16"/>
        <v>17500</v>
      </c>
      <c r="AJ19" s="49">
        <f t="shared" si="0"/>
        <v>0</v>
      </c>
      <c r="AK19" s="49">
        <f t="shared" si="1"/>
        <v>17500</v>
      </c>
      <c r="AL19" s="49">
        <f t="shared" si="2"/>
        <v>17500</v>
      </c>
      <c r="AM19" s="50">
        <f t="shared" si="17"/>
        <v>0</v>
      </c>
      <c r="AN19" s="50">
        <f t="shared" si="3"/>
        <v>100000</v>
      </c>
      <c r="AO19" s="50">
        <f t="shared" si="3"/>
        <v>100000</v>
      </c>
      <c r="AP19" s="27"/>
      <c r="AQ19" s="27"/>
      <c r="AR19" s="27">
        <f t="shared" si="18"/>
        <v>0</v>
      </c>
      <c r="AS19" s="27">
        <f t="shared" si="21"/>
        <v>0</v>
      </c>
      <c r="AT19" s="27" t="e">
        <f>#REF!+AQ19</f>
        <v>#REF!</v>
      </c>
      <c r="AU19" s="27" t="e">
        <f>#REF!+AR19</f>
        <v>#REF!</v>
      </c>
      <c r="AV19" s="28">
        <f t="shared" si="19"/>
        <v>100000</v>
      </c>
      <c r="AW19" s="28" t="e">
        <f>AT19+#REF!</f>
        <v>#REF!</v>
      </c>
      <c r="AX19" s="28" t="e">
        <f t="shared" si="20"/>
        <v>#REF!</v>
      </c>
    </row>
    <row r="20" spans="1:50" s="2" customFormat="1" ht="18" customHeight="1">
      <c r="A20" s="25" t="s">
        <v>41</v>
      </c>
      <c r="B20" s="26" t="s">
        <v>9</v>
      </c>
      <c r="C20" s="27"/>
      <c r="D20" s="27"/>
      <c r="E20" s="27">
        <f t="shared" si="4"/>
        <v>0</v>
      </c>
      <c r="F20" s="27"/>
      <c r="G20" s="27"/>
      <c r="H20" s="27">
        <f t="shared" si="5"/>
        <v>0</v>
      </c>
      <c r="I20" s="27"/>
      <c r="J20" s="27"/>
      <c r="K20" s="27">
        <f t="shared" si="6"/>
        <v>0</v>
      </c>
      <c r="L20" s="27"/>
      <c r="M20" s="27"/>
      <c r="N20" s="27">
        <f t="shared" si="7"/>
        <v>0</v>
      </c>
      <c r="O20" s="27"/>
      <c r="P20" s="27"/>
      <c r="Q20" s="27">
        <f t="shared" si="8"/>
        <v>0</v>
      </c>
      <c r="R20" s="27"/>
      <c r="S20" s="27"/>
      <c r="T20" s="27">
        <f t="shared" si="9"/>
        <v>0</v>
      </c>
      <c r="U20" s="27"/>
      <c r="V20" s="27"/>
      <c r="W20" s="27">
        <f t="shared" si="10"/>
        <v>0</v>
      </c>
      <c r="X20" s="27"/>
      <c r="Y20" s="27"/>
      <c r="Z20" s="27">
        <f t="shared" si="11"/>
        <v>0</v>
      </c>
      <c r="AA20" s="27"/>
      <c r="AB20" s="27"/>
      <c r="AC20" s="27">
        <f t="shared" si="12"/>
        <v>0</v>
      </c>
      <c r="AD20" s="27">
        <f t="shared" si="13"/>
        <v>0</v>
      </c>
      <c r="AE20" s="27">
        <f t="shared" si="14"/>
        <v>0</v>
      </c>
      <c r="AF20" s="27">
        <f t="shared" si="15"/>
        <v>0</v>
      </c>
      <c r="AG20" s="27"/>
      <c r="AH20" s="27"/>
      <c r="AI20" s="27">
        <f t="shared" si="16"/>
        <v>0</v>
      </c>
      <c r="AJ20" s="49">
        <f t="shared" si="0"/>
        <v>0</v>
      </c>
      <c r="AK20" s="49">
        <f t="shared" si="1"/>
        <v>0</v>
      </c>
      <c r="AL20" s="49">
        <f t="shared" si="2"/>
        <v>0</v>
      </c>
      <c r="AM20" s="50">
        <f t="shared" si="17"/>
        <v>0</v>
      </c>
      <c r="AN20" s="50">
        <f t="shared" si="3"/>
        <v>0</v>
      </c>
      <c r="AO20" s="50">
        <f t="shared" si="3"/>
        <v>0</v>
      </c>
      <c r="AP20" s="27"/>
      <c r="AQ20" s="27"/>
      <c r="AR20" s="27">
        <f t="shared" si="18"/>
        <v>0</v>
      </c>
      <c r="AS20" s="27">
        <f t="shared" si="21"/>
        <v>0</v>
      </c>
      <c r="AT20" s="27" t="e">
        <f>#REF!+AQ20</f>
        <v>#REF!</v>
      </c>
      <c r="AU20" s="27" t="e">
        <f>#REF!+AR20</f>
        <v>#REF!</v>
      </c>
      <c r="AV20" s="28">
        <f t="shared" si="19"/>
        <v>0</v>
      </c>
      <c r="AW20" s="28" t="e">
        <f>AT20+#REF!</f>
        <v>#REF!</v>
      </c>
      <c r="AX20" s="28" t="e">
        <f t="shared" si="20"/>
        <v>#REF!</v>
      </c>
    </row>
    <row r="21" spans="1:50" s="2" customFormat="1" ht="19.5" customHeight="1">
      <c r="A21" s="25" t="s">
        <v>42</v>
      </c>
      <c r="B21" s="26" t="s">
        <v>10</v>
      </c>
      <c r="C21" s="27"/>
      <c r="D21" s="27"/>
      <c r="E21" s="27">
        <f t="shared" si="4"/>
        <v>0</v>
      </c>
      <c r="F21" s="27"/>
      <c r="G21" s="27"/>
      <c r="H21" s="27">
        <f t="shared" si="5"/>
        <v>0</v>
      </c>
      <c r="I21" s="27"/>
      <c r="J21" s="27"/>
      <c r="K21" s="27">
        <f t="shared" si="6"/>
        <v>0</v>
      </c>
      <c r="L21" s="27"/>
      <c r="M21" s="27"/>
      <c r="N21" s="27">
        <f t="shared" si="7"/>
        <v>0</v>
      </c>
      <c r="O21" s="27"/>
      <c r="P21" s="27"/>
      <c r="Q21" s="27">
        <f t="shared" si="8"/>
        <v>0</v>
      </c>
      <c r="R21" s="27"/>
      <c r="S21" s="27"/>
      <c r="T21" s="27">
        <f t="shared" si="9"/>
        <v>0</v>
      </c>
      <c r="U21" s="27"/>
      <c r="V21" s="27"/>
      <c r="W21" s="27">
        <f t="shared" si="10"/>
        <v>0</v>
      </c>
      <c r="X21" s="27"/>
      <c r="Y21" s="27"/>
      <c r="Z21" s="27">
        <f t="shared" si="11"/>
        <v>0</v>
      </c>
      <c r="AA21" s="27"/>
      <c r="AB21" s="27"/>
      <c r="AC21" s="27">
        <f t="shared" si="12"/>
        <v>0</v>
      </c>
      <c r="AD21" s="27">
        <f t="shared" si="13"/>
        <v>0</v>
      </c>
      <c r="AE21" s="27">
        <f t="shared" si="14"/>
        <v>0</v>
      </c>
      <c r="AF21" s="27">
        <f t="shared" si="15"/>
        <v>0</v>
      </c>
      <c r="AG21" s="27"/>
      <c r="AH21" s="27"/>
      <c r="AI21" s="27">
        <f t="shared" si="16"/>
        <v>0</v>
      </c>
      <c r="AJ21" s="49">
        <f t="shared" si="0"/>
        <v>0</v>
      </c>
      <c r="AK21" s="49">
        <f t="shared" si="1"/>
        <v>0</v>
      </c>
      <c r="AL21" s="49">
        <f t="shared" si="2"/>
        <v>0</v>
      </c>
      <c r="AM21" s="50">
        <f t="shared" si="17"/>
        <v>0</v>
      </c>
      <c r="AN21" s="50">
        <f t="shared" si="3"/>
        <v>0</v>
      </c>
      <c r="AO21" s="50">
        <f t="shared" si="3"/>
        <v>0</v>
      </c>
      <c r="AP21" s="27"/>
      <c r="AQ21" s="27"/>
      <c r="AR21" s="27">
        <f t="shared" si="18"/>
        <v>0</v>
      </c>
      <c r="AS21" s="27">
        <f t="shared" si="21"/>
        <v>0</v>
      </c>
      <c r="AT21" s="27" t="e">
        <f>#REF!+AQ21</f>
        <v>#REF!</v>
      </c>
      <c r="AU21" s="27" t="e">
        <f>#REF!+AR21</f>
        <v>#REF!</v>
      </c>
      <c r="AV21" s="28">
        <f t="shared" si="19"/>
        <v>0</v>
      </c>
      <c r="AW21" s="28" t="e">
        <f>AT21+#REF!</f>
        <v>#REF!</v>
      </c>
      <c r="AX21" s="28" t="e">
        <f t="shared" si="20"/>
        <v>#REF!</v>
      </c>
    </row>
    <row r="22" spans="1:50" s="2" customFormat="1" ht="19.5" customHeight="1">
      <c r="A22" s="25" t="s">
        <v>43</v>
      </c>
      <c r="B22" s="26" t="s">
        <v>11</v>
      </c>
      <c r="C22" s="27"/>
      <c r="D22" s="27"/>
      <c r="E22" s="27">
        <f t="shared" si="4"/>
        <v>0</v>
      </c>
      <c r="F22" s="27"/>
      <c r="G22" s="27"/>
      <c r="H22" s="27">
        <f t="shared" si="5"/>
        <v>0</v>
      </c>
      <c r="I22" s="27"/>
      <c r="J22" s="27"/>
      <c r="K22" s="27">
        <f t="shared" si="6"/>
        <v>0</v>
      </c>
      <c r="L22" s="27"/>
      <c r="M22" s="27"/>
      <c r="N22" s="27">
        <f t="shared" si="7"/>
        <v>0</v>
      </c>
      <c r="O22" s="27"/>
      <c r="P22" s="27"/>
      <c r="Q22" s="27">
        <f t="shared" si="8"/>
        <v>0</v>
      </c>
      <c r="R22" s="27"/>
      <c r="S22" s="27"/>
      <c r="T22" s="27">
        <f t="shared" si="9"/>
        <v>0</v>
      </c>
      <c r="U22" s="27"/>
      <c r="V22" s="27"/>
      <c r="W22" s="27">
        <f t="shared" si="10"/>
        <v>0</v>
      </c>
      <c r="X22" s="27"/>
      <c r="Y22" s="27">
        <v>20000</v>
      </c>
      <c r="Z22" s="27">
        <f t="shared" si="11"/>
        <v>20000</v>
      </c>
      <c r="AA22" s="27"/>
      <c r="AB22" s="27"/>
      <c r="AC22" s="27">
        <f t="shared" si="12"/>
        <v>0</v>
      </c>
      <c r="AD22" s="27">
        <f t="shared" si="13"/>
        <v>0</v>
      </c>
      <c r="AE22" s="27">
        <f t="shared" si="14"/>
        <v>20000</v>
      </c>
      <c r="AF22" s="27">
        <f t="shared" si="15"/>
        <v>20000</v>
      </c>
      <c r="AG22" s="27"/>
      <c r="AH22" s="27"/>
      <c r="AI22" s="27">
        <f t="shared" si="16"/>
        <v>0</v>
      </c>
      <c r="AJ22" s="49">
        <f t="shared" si="0"/>
        <v>0</v>
      </c>
      <c r="AK22" s="49">
        <f t="shared" si="1"/>
        <v>0</v>
      </c>
      <c r="AL22" s="49">
        <f t="shared" si="2"/>
        <v>0</v>
      </c>
      <c r="AM22" s="50">
        <f t="shared" si="17"/>
        <v>0</v>
      </c>
      <c r="AN22" s="50">
        <f t="shared" si="3"/>
        <v>20000</v>
      </c>
      <c r="AO22" s="50">
        <f t="shared" si="3"/>
        <v>20000</v>
      </c>
      <c r="AP22" s="27"/>
      <c r="AQ22" s="27"/>
      <c r="AR22" s="27">
        <f t="shared" si="18"/>
        <v>0</v>
      </c>
      <c r="AS22" s="27">
        <f t="shared" si="21"/>
        <v>0</v>
      </c>
      <c r="AT22" s="27" t="e">
        <f>#REF!+AQ22</f>
        <v>#REF!</v>
      </c>
      <c r="AU22" s="27" t="e">
        <f>#REF!+AR22</f>
        <v>#REF!</v>
      </c>
      <c r="AV22" s="28">
        <f t="shared" si="19"/>
        <v>20000</v>
      </c>
      <c r="AW22" s="28" t="e">
        <f>AT22+#REF!</f>
        <v>#REF!</v>
      </c>
      <c r="AX22" s="28" t="e">
        <f t="shared" si="20"/>
        <v>#REF!</v>
      </c>
    </row>
    <row r="23" spans="1:50" s="2" customFormat="1" ht="19.5" customHeight="1">
      <c r="A23" s="25" t="s">
        <v>44</v>
      </c>
      <c r="B23" s="26" t="s">
        <v>12</v>
      </c>
      <c r="C23" s="27"/>
      <c r="D23" s="27"/>
      <c r="E23" s="27">
        <f t="shared" si="4"/>
        <v>0</v>
      </c>
      <c r="F23" s="27"/>
      <c r="G23" s="27"/>
      <c r="H23" s="27">
        <f t="shared" si="5"/>
        <v>0</v>
      </c>
      <c r="I23" s="27"/>
      <c r="J23" s="27"/>
      <c r="K23" s="27">
        <f t="shared" si="6"/>
        <v>0</v>
      </c>
      <c r="L23" s="27"/>
      <c r="M23" s="27"/>
      <c r="N23" s="27">
        <f t="shared" si="7"/>
        <v>0</v>
      </c>
      <c r="O23" s="27"/>
      <c r="P23" s="27"/>
      <c r="Q23" s="27">
        <f t="shared" si="8"/>
        <v>0</v>
      </c>
      <c r="R23" s="27"/>
      <c r="S23" s="27"/>
      <c r="T23" s="27">
        <f t="shared" si="9"/>
        <v>0</v>
      </c>
      <c r="U23" s="27"/>
      <c r="V23" s="27"/>
      <c r="W23" s="27">
        <f t="shared" si="10"/>
        <v>0</v>
      </c>
      <c r="X23" s="27"/>
      <c r="Y23" s="27">
        <v>50000</v>
      </c>
      <c r="Z23" s="27">
        <f t="shared" si="11"/>
        <v>50000</v>
      </c>
      <c r="AA23" s="27"/>
      <c r="AB23" s="27"/>
      <c r="AC23" s="27">
        <f t="shared" si="12"/>
        <v>0</v>
      </c>
      <c r="AD23" s="27">
        <f t="shared" si="13"/>
        <v>0</v>
      </c>
      <c r="AE23" s="27">
        <f t="shared" si="14"/>
        <v>50000</v>
      </c>
      <c r="AF23" s="27">
        <f t="shared" si="15"/>
        <v>50000</v>
      </c>
      <c r="AG23" s="27"/>
      <c r="AH23" s="27"/>
      <c r="AI23" s="27">
        <f t="shared" si="16"/>
        <v>0</v>
      </c>
      <c r="AJ23" s="49">
        <f t="shared" si="0"/>
        <v>0</v>
      </c>
      <c r="AK23" s="49">
        <f t="shared" si="1"/>
        <v>0</v>
      </c>
      <c r="AL23" s="49">
        <f t="shared" si="2"/>
        <v>0</v>
      </c>
      <c r="AM23" s="50">
        <f t="shared" si="17"/>
        <v>0</v>
      </c>
      <c r="AN23" s="50">
        <f t="shared" si="3"/>
        <v>50000</v>
      </c>
      <c r="AO23" s="50">
        <f t="shared" si="3"/>
        <v>50000</v>
      </c>
      <c r="AP23" s="27"/>
      <c r="AQ23" s="27"/>
      <c r="AR23" s="27">
        <f t="shared" si="18"/>
        <v>0</v>
      </c>
      <c r="AS23" s="27">
        <f t="shared" si="21"/>
        <v>0</v>
      </c>
      <c r="AT23" s="27" t="e">
        <f>#REF!+AQ23</f>
        <v>#REF!</v>
      </c>
      <c r="AU23" s="27" t="e">
        <f>#REF!+AR23</f>
        <v>#REF!</v>
      </c>
      <c r="AV23" s="28">
        <f t="shared" si="19"/>
        <v>50000</v>
      </c>
      <c r="AW23" s="28" t="e">
        <f>AT23+#REF!</f>
        <v>#REF!</v>
      </c>
      <c r="AX23" s="28" t="e">
        <f t="shared" si="20"/>
        <v>#REF!</v>
      </c>
    </row>
    <row r="24" spans="1:50" s="2" customFormat="1" ht="19.5" customHeight="1">
      <c r="A24" s="25" t="s">
        <v>45</v>
      </c>
      <c r="B24" s="26" t="s">
        <v>13</v>
      </c>
      <c r="C24" s="27"/>
      <c r="D24" s="27"/>
      <c r="E24" s="27">
        <f t="shared" si="4"/>
        <v>0</v>
      </c>
      <c r="F24" s="27"/>
      <c r="G24" s="27"/>
      <c r="H24" s="27">
        <f t="shared" si="5"/>
        <v>0</v>
      </c>
      <c r="I24" s="27"/>
      <c r="J24" s="27"/>
      <c r="K24" s="27">
        <f t="shared" si="6"/>
        <v>0</v>
      </c>
      <c r="L24" s="27"/>
      <c r="M24" s="27"/>
      <c r="N24" s="27">
        <f t="shared" si="7"/>
        <v>0</v>
      </c>
      <c r="O24" s="27"/>
      <c r="P24" s="27"/>
      <c r="Q24" s="27">
        <f t="shared" si="8"/>
        <v>0</v>
      </c>
      <c r="R24" s="27"/>
      <c r="S24" s="27"/>
      <c r="T24" s="27">
        <f t="shared" si="9"/>
        <v>0</v>
      </c>
      <c r="U24" s="27"/>
      <c r="V24" s="27"/>
      <c r="W24" s="27">
        <f t="shared" si="10"/>
        <v>0</v>
      </c>
      <c r="X24" s="27"/>
      <c r="Y24" s="27"/>
      <c r="Z24" s="27">
        <f t="shared" si="11"/>
        <v>0</v>
      </c>
      <c r="AA24" s="27"/>
      <c r="AB24" s="27"/>
      <c r="AC24" s="27">
        <f t="shared" si="12"/>
        <v>0</v>
      </c>
      <c r="AD24" s="27">
        <f t="shared" si="13"/>
        <v>0</v>
      </c>
      <c r="AE24" s="27">
        <f t="shared" si="14"/>
        <v>0</v>
      </c>
      <c r="AF24" s="27">
        <f t="shared" si="15"/>
        <v>0</v>
      </c>
      <c r="AG24" s="27"/>
      <c r="AH24" s="27"/>
      <c r="AI24" s="27">
        <f t="shared" si="16"/>
        <v>0</v>
      </c>
      <c r="AJ24" s="49">
        <f t="shared" si="0"/>
        <v>0</v>
      </c>
      <c r="AK24" s="49">
        <f t="shared" si="1"/>
        <v>0</v>
      </c>
      <c r="AL24" s="49">
        <f t="shared" si="2"/>
        <v>0</v>
      </c>
      <c r="AM24" s="50">
        <f t="shared" si="17"/>
        <v>0</v>
      </c>
      <c r="AN24" s="50">
        <f t="shared" si="3"/>
        <v>0</v>
      </c>
      <c r="AO24" s="50">
        <f t="shared" si="3"/>
        <v>0</v>
      </c>
      <c r="AP24" s="27"/>
      <c r="AQ24" s="27"/>
      <c r="AR24" s="27">
        <f t="shared" si="18"/>
        <v>0</v>
      </c>
      <c r="AS24" s="27">
        <f t="shared" si="21"/>
        <v>0</v>
      </c>
      <c r="AT24" s="27" t="e">
        <f>#REF!+AQ24</f>
        <v>#REF!</v>
      </c>
      <c r="AU24" s="27" t="e">
        <f>#REF!+AR24</f>
        <v>#REF!</v>
      </c>
      <c r="AV24" s="28">
        <f t="shared" si="19"/>
        <v>0</v>
      </c>
      <c r="AW24" s="28" t="e">
        <f>AT24+#REF!</f>
        <v>#REF!</v>
      </c>
      <c r="AX24" s="28" t="e">
        <f t="shared" si="20"/>
        <v>#REF!</v>
      </c>
    </row>
    <row r="25" spans="1:50" s="2" customFormat="1" ht="19.5" customHeight="1">
      <c r="A25" s="25" t="s">
        <v>46</v>
      </c>
      <c r="B25" s="26" t="s">
        <v>14</v>
      </c>
      <c r="C25" s="27"/>
      <c r="D25" s="27"/>
      <c r="E25" s="27">
        <f t="shared" si="4"/>
        <v>0</v>
      </c>
      <c r="F25" s="27"/>
      <c r="G25" s="27"/>
      <c r="H25" s="27">
        <f t="shared" si="5"/>
        <v>0</v>
      </c>
      <c r="I25" s="27"/>
      <c r="J25" s="27"/>
      <c r="K25" s="27">
        <f t="shared" si="6"/>
        <v>0</v>
      </c>
      <c r="L25" s="27"/>
      <c r="M25" s="27"/>
      <c r="N25" s="27">
        <f t="shared" si="7"/>
        <v>0</v>
      </c>
      <c r="O25" s="27"/>
      <c r="P25" s="27"/>
      <c r="Q25" s="27">
        <f t="shared" si="8"/>
        <v>0</v>
      </c>
      <c r="R25" s="27"/>
      <c r="S25" s="27"/>
      <c r="T25" s="27">
        <f t="shared" si="9"/>
        <v>0</v>
      </c>
      <c r="U25" s="27"/>
      <c r="V25" s="27"/>
      <c r="W25" s="27">
        <f t="shared" si="10"/>
        <v>0</v>
      </c>
      <c r="X25" s="27"/>
      <c r="Y25" s="27"/>
      <c r="Z25" s="27">
        <f t="shared" si="11"/>
        <v>0</v>
      </c>
      <c r="AA25" s="27"/>
      <c r="AB25" s="27"/>
      <c r="AC25" s="27">
        <f t="shared" si="12"/>
        <v>0</v>
      </c>
      <c r="AD25" s="27">
        <f t="shared" si="13"/>
        <v>0</v>
      </c>
      <c r="AE25" s="27">
        <f t="shared" si="14"/>
        <v>0</v>
      </c>
      <c r="AF25" s="27">
        <f t="shared" si="15"/>
        <v>0</v>
      </c>
      <c r="AG25" s="27"/>
      <c r="AH25" s="27"/>
      <c r="AI25" s="27">
        <f t="shared" si="16"/>
        <v>0</v>
      </c>
      <c r="AJ25" s="49">
        <f t="shared" si="0"/>
        <v>0</v>
      </c>
      <c r="AK25" s="49">
        <f t="shared" si="1"/>
        <v>0</v>
      </c>
      <c r="AL25" s="49">
        <f t="shared" si="2"/>
        <v>0</v>
      </c>
      <c r="AM25" s="50">
        <f t="shared" si="17"/>
        <v>0</v>
      </c>
      <c r="AN25" s="50">
        <f t="shared" si="3"/>
        <v>0</v>
      </c>
      <c r="AO25" s="50">
        <f t="shared" si="3"/>
        <v>0</v>
      </c>
      <c r="AP25" s="27"/>
      <c r="AQ25" s="27"/>
      <c r="AR25" s="27">
        <f t="shared" si="18"/>
        <v>0</v>
      </c>
      <c r="AS25" s="27">
        <f t="shared" si="21"/>
        <v>0</v>
      </c>
      <c r="AT25" s="27" t="e">
        <f>#REF!+AQ25</f>
        <v>#REF!</v>
      </c>
      <c r="AU25" s="27" t="e">
        <f>#REF!+AR25</f>
        <v>#REF!</v>
      </c>
      <c r="AV25" s="28">
        <f t="shared" si="19"/>
        <v>0</v>
      </c>
      <c r="AW25" s="28" t="e">
        <f>AT25+#REF!</f>
        <v>#REF!</v>
      </c>
      <c r="AX25" s="28" t="e">
        <f t="shared" si="20"/>
        <v>#REF!</v>
      </c>
    </row>
    <row r="26" spans="1:50" s="2" customFormat="1" ht="19.5" customHeight="1">
      <c r="A26" s="25" t="s">
        <v>47</v>
      </c>
      <c r="B26" s="26" t="s">
        <v>15</v>
      </c>
      <c r="C26" s="27"/>
      <c r="D26" s="27"/>
      <c r="E26" s="27">
        <f t="shared" si="4"/>
        <v>0</v>
      </c>
      <c r="F26" s="27"/>
      <c r="G26" s="27"/>
      <c r="H26" s="27">
        <f t="shared" si="5"/>
        <v>0</v>
      </c>
      <c r="I26" s="27"/>
      <c r="J26" s="27"/>
      <c r="K26" s="27">
        <f t="shared" si="6"/>
        <v>0</v>
      </c>
      <c r="L26" s="27"/>
      <c r="M26" s="27"/>
      <c r="N26" s="27">
        <f t="shared" si="7"/>
        <v>0</v>
      </c>
      <c r="O26" s="27"/>
      <c r="P26" s="27"/>
      <c r="Q26" s="27">
        <f t="shared" si="8"/>
        <v>0</v>
      </c>
      <c r="R26" s="27"/>
      <c r="S26" s="27"/>
      <c r="T26" s="27">
        <f t="shared" si="9"/>
        <v>0</v>
      </c>
      <c r="U26" s="27"/>
      <c r="V26" s="27"/>
      <c r="W26" s="27">
        <f t="shared" si="10"/>
        <v>0</v>
      </c>
      <c r="X26" s="27"/>
      <c r="Y26" s="27"/>
      <c r="Z26" s="27">
        <f t="shared" si="11"/>
        <v>0</v>
      </c>
      <c r="AA26" s="27"/>
      <c r="AB26" s="27"/>
      <c r="AC26" s="27">
        <f t="shared" si="12"/>
        <v>0</v>
      </c>
      <c r="AD26" s="27">
        <f t="shared" si="13"/>
        <v>0</v>
      </c>
      <c r="AE26" s="27">
        <f t="shared" si="14"/>
        <v>0</v>
      </c>
      <c r="AF26" s="27">
        <f t="shared" si="15"/>
        <v>0</v>
      </c>
      <c r="AG26" s="27"/>
      <c r="AH26" s="27"/>
      <c r="AI26" s="27">
        <f t="shared" si="16"/>
        <v>0</v>
      </c>
      <c r="AJ26" s="49">
        <f t="shared" si="0"/>
        <v>0</v>
      </c>
      <c r="AK26" s="49">
        <f t="shared" si="1"/>
        <v>0</v>
      </c>
      <c r="AL26" s="49">
        <f t="shared" si="2"/>
        <v>0</v>
      </c>
      <c r="AM26" s="50">
        <f t="shared" si="17"/>
        <v>0</v>
      </c>
      <c r="AN26" s="50">
        <f t="shared" si="3"/>
        <v>0</v>
      </c>
      <c r="AO26" s="50">
        <f t="shared" si="3"/>
        <v>0</v>
      </c>
      <c r="AP26" s="27"/>
      <c r="AQ26" s="27"/>
      <c r="AR26" s="27">
        <f t="shared" si="18"/>
        <v>0</v>
      </c>
      <c r="AS26" s="27">
        <f t="shared" si="21"/>
        <v>0</v>
      </c>
      <c r="AT26" s="27" t="e">
        <f>#REF!+AQ26</f>
        <v>#REF!</v>
      </c>
      <c r="AU26" s="27" t="e">
        <f>#REF!+AR26</f>
        <v>#REF!</v>
      </c>
      <c r="AV26" s="28">
        <f t="shared" si="19"/>
        <v>0</v>
      </c>
      <c r="AW26" s="28" t="e">
        <f>AT26+#REF!</f>
        <v>#REF!</v>
      </c>
      <c r="AX26" s="28" t="e">
        <f t="shared" si="20"/>
        <v>#REF!</v>
      </c>
    </row>
    <row r="27" spans="1:50" s="2" customFormat="1" ht="19.5" customHeight="1">
      <c r="A27" s="25" t="s">
        <v>48</v>
      </c>
      <c r="B27" s="26" t="s">
        <v>16</v>
      </c>
      <c r="C27" s="27"/>
      <c r="D27" s="27"/>
      <c r="E27" s="27">
        <f t="shared" si="4"/>
        <v>0</v>
      </c>
      <c r="F27" s="27"/>
      <c r="G27" s="27"/>
      <c r="H27" s="27">
        <f t="shared" si="5"/>
        <v>0</v>
      </c>
      <c r="I27" s="27"/>
      <c r="J27" s="27"/>
      <c r="K27" s="27">
        <f t="shared" si="6"/>
        <v>0</v>
      </c>
      <c r="L27" s="27"/>
      <c r="M27" s="27"/>
      <c r="N27" s="27">
        <f t="shared" si="7"/>
        <v>0</v>
      </c>
      <c r="O27" s="27"/>
      <c r="P27" s="27"/>
      <c r="Q27" s="27">
        <f t="shared" si="8"/>
        <v>0</v>
      </c>
      <c r="R27" s="27"/>
      <c r="S27" s="27"/>
      <c r="T27" s="27">
        <f t="shared" si="9"/>
        <v>0</v>
      </c>
      <c r="U27" s="27"/>
      <c r="V27" s="27"/>
      <c r="W27" s="27">
        <f t="shared" si="10"/>
        <v>0</v>
      </c>
      <c r="X27" s="27"/>
      <c r="Y27" s="27">
        <v>14800</v>
      </c>
      <c r="Z27" s="27">
        <f t="shared" si="11"/>
        <v>14800</v>
      </c>
      <c r="AA27" s="27"/>
      <c r="AB27" s="27"/>
      <c r="AC27" s="27">
        <f t="shared" si="12"/>
        <v>0</v>
      </c>
      <c r="AD27" s="27">
        <f t="shared" si="13"/>
        <v>0</v>
      </c>
      <c r="AE27" s="27">
        <f t="shared" si="14"/>
        <v>14800</v>
      </c>
      <c r="AF27" s="27">
        <f t="shared" si="15"/>
        <v>14800</v>
      </c>
      <c r="AG27" s="27"/>
      <c r="AH27" s="27">
        <v>14500</v>
      </c>
      <c r="AI27" s="27">
        <f t="shared" si="16"/>
        <v>14500</v>
      </c>
      <c r="AJ27" s="49">
        <f t="shared" si="0"/>
        <v>0</v>
      </c>
      <c r="AK27" s="49">
        <f t="shared" si="1"/>
        <v>14500</v>
      </c>
      <c r="AL27" s="49">
        <f t="shared" si="2"/>
        <v>14500</v>
      </c>
      <c r="AM27" s="50">
        <f t="shared" si="17"/>
        <v>0</v>
      </c>
      <c r="AN27" s="50">
        <f t="shared" si="3"/>
        <v>29300</v>
      </c>
      <c r="AO27" s="50">
        <f t="shared" si="3"/>
        <v>29300</v>
      </c>
      <c r="AP27" s="27"/>
      <c r="AQ27" s="27"/>
      <c r="AR27" s="27">
        <f t="shared" si="18"/>
        <v>0</v>
      </c>
      <c r="AS27" s="27">
        <f t="shared" si="21"/>
        <v>0</v>
      </c>
      <c r="AT27" s="27" t="e">
        <f>#REF!+AQ27</f>
        <v>#REF!</v>
      </c>
      <c r="AU27" s="27" t="e">
        <f>#REF!+AR27</f>
        <v>#REF!</v>
      </c>
      <c r="AV27" s="28">
        <f t="shared" si="19"/>
        <v>29300</v>
      </c>
      <c r="AW27" s="28" t="e">
        <f>AT27+#REF!</f>
        <v>#REF!</v>
      </c>
      <c r="AX27" s="28" t="e">
        <f t="shared" si="20"/>
        <v>#REF!</v>
      </c>
    </row>
    <row r="28" spans="1:50" s="2" customFormat="1" ht="19.5" customHeight="1">
      <c r="A28" s="25" t="s">
        <v>49</v>
      </c>
      <c r="B28" s="26" t="s">
        <v>17</v>
      </c>
      <c r="C28" s="27"/>
      <c r="D28" s="27"/>
      <c r="E28" s="27">
        <f t="shared" si="4"/>
        <v>0</v>
      </c>
      <c r="F28" s="27"/>
      <c r="G28" s="27"/>
      <c r="H28" s="27">
        <f t="shared" si="5"/>
        <v>0</v>
      </c>
      <c r="I28" s="27"/>
      <c r="J28" s="27"/>
      <c r="K28" s="27">
        <f t="shared" si="6"/>
        <v>0</v>
      </c>
      <c r="L28" s="27"/>
      <c r="M28" s="27"/>
      <c r="N28" s="27">
        <f t="shared" si="7"/>
        <v>0</v>
      </c>
      <c r="O28" s="27"/>
      <c r="P28" s="27"/>
      <c r="Q28" s="27">
        <f t="shared" si="8"/>
        <v>0</v>
      </c>
      <c r="R28" s="27"/>
      <c r="S28" s="27"/>
      <c r="T28" s="27">
        <f t="shared" si="9"/>
        <v>0</v>
      </c>
      <c r="U28" s="27"/>
      <c r="V28" s="27"/>
      <c r="W28" s="27">
        <f t="shared" si="10"/>
        <v>0</v>
      </c>
      <c r="X28" s="27"/>
      <c r="Y28" s="27"/>
      <c r="Z28" s="27">
        <f t="shared" si="11"/>
        <v>0</v>
      </c>
      <c r="AA28" s="27"/>
      <c r="AB28" s="27"/>
      <c r="AC28" s="27">
        <f t="shared" si="12"/>
        <v>0</v>
      </c>
      <c r="AD28" s="27">
        <f t="shared" si="13"/>
        <v>0</v>
      </c>
      <c r="AE28" s="27">
        <f t="shared" si="14"/>
        <v>0</v>
      </c>
      <c r="AF28" s="27">
        <f t="shared" si="15"/>
        <v>0</v>
      </c>
      <c r="AG28" s="27"/>
      <c r="AH28" s="27"/>
      <c r="AI28" s="27">
        <f t="shared" si="16"/>
        <v>0</v>
      </c>
      <c r="AJ28" s="49">
        <f t="shared" si="0"/>
        <v>0</v>
      </c>
      <c r="AK28" s="49">
        <f t="shared" si="1"/>
        <v>0</v>
      </c>
      <c r="AL28" s="49">
        <f t="shared" si="2"/>
        <v>0</v>
      </c>
      <c r="AM28" s="50">
        <f t="shared" si="17"/>
        <v>0</v>
      </c>
      <c r="AN28" s="50">
        <f aca="true" t="shared" si="22" ref="AN28:AN46">AE28+AK28</f>
        <v>0</v>
      </c>
      <c r="AO28" s="50">
        <f aca="true" t="shared" si="23" ref="AO28:AO46">AF28+AL28</f>
        <v>0</v>
      </c>
      <c r="AP28" s="27"/>
      <c r="AQ28" s="27"/>
      <c r="AR28" s="27">
        <f t="shared" si="18"/>
        <v>0</v>
      </c>
      <c r="AS28" s="27">
        <f t="shared" si="21"/>
        <v>0</v>
      </c>
      <c r="AT28" s="27" t="e">
        <f>#REF!+AQ28</f>
        <v>#REF!</v>
      </c>
      <c r="AU28" s="27" t="e">
        <f>#REF!+AR28</f>
        <v>#REF!</v>
      </c>
      <c r="AV28" s="28">
        <f t="shared" si="19"/>
        <v>0</v>
      </c>
      <c r="AW28" s="28" t="e">
        <f>AT28+#REF!</f>
        <v>#REF!</v>
      </c>
      <c r="AX28" s="28" t="e">
        <f t="shared" si="20"/>
        <v>#REF!</v>
      </c>
    </row>
    <row r="29" spans="1:50" s="2" customFormat="1" ht="19.5" customHeight="1">
      <c r="A29" s="25" t="s">
        <v>50</v>
      </c>
      <c r="B29" s="26" t="s">
        <v>18</v>
      </c>
      <c r="C29" s="27"/>
      <c r="D29" s="27"/>
      <c r="E29" s="27">
        <f t="shared" si="4"/>
        <v>0</v>
      </c>
      <c r="F29" s="27"/>
      <c r="G29" s="27"/>
      <c r="H29" s="27">
        <f t="shared" si="5"/>
        <v>0</v>
      </c>
      <c r="I29" s="27"/>
      <c r="J29" s="27"/>
      <c r="K29" s="27">
        <f t="shared" si="6"/>
        <v>0</v>
      </c>
      <c r="L29" s="27"/>
      <c r="M29" s="27"/>
      <c r="N29" s="27">
        <f t="shared" si="7"/>
        <v>0</v>
      </c>
      <c r="O29" s="27"/>
      <c r="P29" s="27"/>
      <c r="Q29" s="27">
        <f t="shared" si="8"/>
        <v>0</v>
      </c>
      <c r="R29" s="27"/>
      <c r="S29" s="27"/>
      <c r="T29" s="27">
        <f t="shared" si="9"/>
        <v>0</v>
      </c>
      <c r="U29" s="27"/>
      <c r="V29" s="27"/>
      <c r="W29" s="27">
        <f t="shared" si="10"/>
        <v>0</v>
      </c>
      <c r="X29" s="27"/>
      <c r="Y29" s="27">
        <v>20000</v>
      </c>
      <c r="Z29" s="27">
        <f t="shared" si="11"/>
        <v>20000</v>
      </c>
      <c r="AA29" s="27"/>
      <c r="AB29" s="27"/>
      <c r="AC29" s="27">
        <f t="shared" si="12"/>
        <v>0</v>
      </c>
      <c r="AD29" s="27">
        <f t="shared" si="13"/>
        <v>0</v>
      </c>
      <c r="AE29" s="27">
        <f t="shared" si="14"/>
        <v>20000</v>
      </c>
      <c r="AF29" s="27">
        <f t="shared" si="15"/>
        <v>20000</v>
      </c>
      <c r="AG29" s="27"/>
      <c r="AH29" s="27"/>
      <c r="AI29" s="27">
        <f t="shared" si="16"/>
        <v>0</v>
      </c>
      <c r="AJ29" s="49">
        <f t="shared" si="0"/>
        <v>0</v>
      </c>
      <c r="AK29" s="49">
        <f t="shared" si="1"/>
        <v>0</v>
      </c>
      <c r="AL29" s="49">
        <f t="shared" si="2"/>
        <v>0</v>
      </c>
      <c r="AM29" s="50">
        <f t="shared" si="17"/>
        <v>0</v>
      </c>
      <c r="AN29" s="50">
        <f t="shared" si="22"/>
        <v>20000</v>
      </c>
      <c r="AO29" s="50">
        <f t="shared" si="23"/>
        <v>20000</v>
      </c>
      <c r="AP29" s="27"/>
      <c r="AQ29" s="27"/>
      <c r="AR29" s="27">
        <f t="shared" si="18"/>
        <v>0</v>
      </c>
      <c r="AS29" s="27">
        <f t="shared" si="21"/>
        <v>0</v>
      </c>
      <c r="AT29" s="27" t="e">
        <f>#REF!+AQ29</f>
        <v>#REF!</v>
      </c>
      <c r="AU29" s="27" t="e">
        <f>#REF!+AR29</f>
        <v>#REF!</v>
      </c>
      <c r="AV29" s="28">
        <f t="shared" si="19"/>
        <v>20000</v>
      </c>
      <c r="AW29" s="28" t="e">
        <f>AT29+#REF!</f>
        <v>#REF!</v>
      </c>
      <c r="AX29" s="28" t="e">
        <f t="shared" si="20"/>
        <v>#REF!</v>
      </c>
    </row>
    <row r="30" spans="1:50" s="2" customFormat="1" ht="19.5" customHeight="1">
      <c r="A30" s="25" t="s">
        <v>51</v>
      </c>
      <c r="B30" s="26" t="s">
        <v>19</v>
      </c>
      <c r="C30" s="27"/>
      <c r="D30" s="27"/>
      <c r="E30" s="27">
        <f t="shared" si="4"/>
        <v>0</v>
      </c>
      <c r="F30" s="27"/>
      <c r="G30" s="27"/>
      <c r="H30" s="27">
        <f t="shared" si="5"/>
        <v>0</v>
      </c>
      <c r="I30" s="27"/>
      <c r="J30" s="27"/>
      <c r="K30" s="27">
        <f t="shared" si="6"/>
        <v>0</v>
      </c>
      <c r="L30" s="27"/>
      <c r="M30" s="27"/>
      <c r="N30" s="27">
        <f t="shared" si="7"/>
        <v>0</v>
      </c>
      <c r="O30" s="27"/>
      <c r="P30" s="27"/>
      <c r="Q30" s="27">
        <f t="shared" si="8"/>
        <v>0</v>
      </c>
      <c r="R30" s="27"/>
      <c r="S30" s="27"/>
      <c r="T30" s="27">
        <f t="shared" si="9"/>
        <v>0</v>
      </c>
      <c r="U30" s="27"/>
      <c r="V30" s="27"/>
      <c r="W30" s="27">
        <f t="shared" si="10"/>
        <v>0</v>
      </c>
      <c r="X30" s="27"/>
      <c r="Y30" s="27"/>
      <c r="Z30" s="27">
        <f t="shared" si="11"/>
        <v>0</v>
      </c>
      <c r="AA30" s="27"/>
      <c r="AB30" s="27"/>
      <c r="AC30" s="27">
        <f t="shared" si="12"/>
        <v>0</v>
      </c>
      <c r="AD30" s="27">
        <f t="shared" si="13"/>
        <v>0</v>
      </c>
      <c r="AE30" s="27">
        <f t="shared" si="14"/>
        <v>0</v>
      </c>
      <c r="AF30" s="27">
        <f t="shared" si="15"/>
        <v>0</v>
      </c>
      <c r="AG30" s="27"/>
      <c r="AH30" s="27">
        <v>7500</v>
      </c>
      <c r="AI30" s="27">
        <f t="shared" si="16"/>
        <v>7500</v>
      </c>
      <c r="AJ30" s="49">
        <f t="shared" si="0"/>
        <v>0</v>
      </c>
      <c r="AK30" s="49">
        <f t="shared" si="1"/>
        <v>7500</v>
      </c>
      <c r="AL30" s="49">
        <f t="shared" si="2"/>
        <v>7500</v>
      </c>
      <c r="AM30" s="50">
        <f t="shared" si="17"/>
        <v>0</v>
      </c>
      <c r="AN30" s="50">
        <f t="shared" si="22"/>
        <v>7500</v>
      </c>
      <c r="AO30" s="50">
        <f t="shared" si="23"/>
        <v>7500</v>
      </c>
      <c r="AP30" s="27"/>
      <c r="AQ30" s="27"/>
      <c r="AR30" s="27">
        <f t="shared" si="18"/>
        <v>0</v>
      </c>
      <c r="AS30" s="27">
        <f t="shared" si="21"/>
        <v>0</v>
      </c>
      <c r="AT30" s="27" t="e">
        <f>#REF!+AQ30</f>
        <v>#REF!</v>
      </c>
      <c r="AU30" s="27" t="e">
        <f>#REF!+AR30</f>
        <v>#REF!</v>
      </c>
      <c r="AV30" s="28">
        <f t="shared" si="19"/>
        <v>7500</v>
      </c>
      <c r="AW30" s="28" t="e">
        <f>AT30+#REF!</f>
        <v>#REF!</v>
      </c>
      <c r="AX30" s="28" t="e">
        <f t="shared" si="20"/>
        <v>#REF!</v>
      </c>
    </row>
    <row r="31" spans="1:50" s="2" customFormat="1" ht="18" customHeight="1">
      <c r="A31" s="25" t="s">
        <v>52</v>
      </c>
      <c r="B31" s="26" t="s">
        <v>20</v>
      </c>
      <c r="C31" s="27"/>
      <c r="D31" s="27"/>
      <c r="E31" s="27">
        <f t="shared" si="4"/>
        <v>0</v>
      </c>
      <c r="F31" s="27"/>
      <c r="G31" s="27"/>
      <c r="H31" s="27">
        <f t="shared" si="5"/>
        <v>0</v>
      </c>
      <c r="I31" s="27"/>
      <c r="J31" s="27"/>
      <c r="K31" s="27">
        <f t="shared" si="6"/>
        <v>0</v>
      </c>
      <c r="L31" s="27"/>
      <c r="M31" s="27"/>
      <c r="N31" s="27">
        <f t="shared" si="7"/>
        <v>0</v>
      </c>
      <c r="O31" s="27"/>
      <c r="P31" s="27"/>
      <c r="Q31" s="27">
        <f t="shared" si="8"/>
        <v>0</v>
      </c>
      <c r="R31" s="27"/>
      <c r="S31" s="27"/>
      <c r="T31" s="27">
        <f t="shared" si="9"/>
        <v>0</v>
      </c>
      <c r="U31" s="27"/>
      <c r="V31" s="27"/>
      <c r="W31" s="27">
        <f t="shared" si="10"/>
        <v>0</v>
      </c>
      <c r="X31" s="27"/>
      <c r="Y31" s="27"/>
      <c r="Z31" s="27">
        <f t="shared" si="11"/>
        <v>0</v>
      </c>
      <c r="AA31" s="27"/>
      <c r="AB31" s="27"/>
      <c r="AC31" s="27">
        <f t="shared" si="12"/>
        <v>0</v>
      </c>
      <c r="AD31" s="27">
        <f t="shared" si="13"/>
        <v>0</v>
      </c>
      <c r="AE31" s="27">
        <f t="shared" si="14"/>
        <v>0</v>
      </c>
      <c r="AF31" s="27">
        <f t="shared" si="15"/>
        <v>0</v>
      </c>
      <c r="AG31" s="27"/>
      <c r="AH31" s="27"/>
      <c r="AI31" s="27">
        <f t="shared" si="16"/>
        <v>0</v>
      </c>
      <c r="AJ31" s="49">
        <f t="shared" si="0"/>
        <v>0</v>
      </c>
      <c r="AK31" s="49">
        <f t="shared" si="1"/>
        <v>0</v>
      </c>
      <c r="AL31" s="49">
        <f t="shared" si="2"/>
        <v>0</v>
      </c>
      <c r="AM31" s="50">
        <f t="shared" si="17"/>
        <v>0</v>
      </c>
      <c r="AN31" s="50">
        <f t="shared" si="22"/>
        <v>0</v>
      </c>
      <c r="AO31" s="50">
        <f t="shared" si="23"/>
        <v>0</v>
      </c>
      <c r="AP31" s="27"/>
      <c r="AQ31" s="27"/>
      <c r="AR31" s="27">
        <f t="shared" si="18"/>
        <v>0</v>
      </c>
      <c r="AS31" s="27">
        <f t="shared" si="21"/>
        <v>0</v>
      </c>
      <c r="AT31" s="27" t="e">
        <f>#REF!+AQ31</f>
        <v>#REF!</v>
      </c>
      <c r="AU31" s="27" t="e">
        <f>#REF!+AR31</f>
        <v>#REF!</v>
      </c>
      <c r="AV31" s="28">
        <f t="shared" si="19"/>
        <v>0</v>
      </c>
      <c r="AW31" s="28" t="e">
        <f>AT31+#REF!</f>
        <v>#REF!</v>
      </c>
      <c r="AX31" s="28" t="e">
        <f t="shared" si="20"/>
        <v>#REF!</v>
      </c>
    </row>
    <row r="32" spans="1:50" s="2" customFormat="1" ht="19.5" customHeight="1">
      <c r="A32" s="25" t="s">
        <v>53</v>
      </c>
      <c r="B32" s="26" t="s">
        <v>21</v>
      </c>
      <c r="C32" s="27"/>
      <c r="D32" s="27"/>
      <c r="E32" s="27">
        <f t="shared" si="4"/>
        <v>0</v>
      </c>
      <c r="F32" s="27"/>
      <c r="G32" s="27"/>
      <c r="H32" s="27">
        <f t="shared" si="5"/>
        <v>0</v>
      </c>
      <c r="I32" s="27"/>
      <c r="J32" s="27"/>
      <c r="K32" s="27">
        <f t="shared" si="6"/>
        <v>0</v>
      </c>
      <c r="L32" s="27"/>
      <c r="M32" s="27"/>
      <c r="N32" s="27">
        <f t="shared" si="7"/>
        <v>0</v>
      </c>
      <c r="O32" s="27"/>
      <c r="P32" s="27"/>
      <c r="Q32" s="27">
        <f t="shared" si="8"/>
        <v>0</v>
      </c>
      <c r="R32" s="27"/>
      <c r="S32" s="27"/>
      <c r="T32" s="27">
        <f t="shared" si="9"/>
        <v>0</v>
      </c>
      <c r="U32" s="27"/>
      <c r="V32" s="27"/>
      <c r="W32" s="27">
        <f t="shared" si="10"/>
        <v>0</v>
      </c>
      <c r="X32" s="27"/>
      <c r="Y32" s="27"/>
      <c r="Z32" s="27">
        <f t="shared" si="11"/>
        <v>0</v>
      </c>
      <c r="AA32" s="27"/>
      <c r="AB32" s="27"/>
      <c r="AC32" s="27">
        <f t="shared" si="12"/>
        <v>0</v>
      </c>
      <c r="AD32" s="27">
        <f t="shared" si="13"/>
        <v>0</v>
      </c>
      <c r="AE32" s="27">
        <f t="shared" si="14"/>
        <v>0</v>
      </c>
      <c r="AF32" s="27">
        <f t="shared" si="15"/>
        <v>0</v>
      </c>
      <c r="AG32" s="27"/>
      <c r="AH32" s="27"/>
      <c r="AI32" s="27">
        <f t="shared" si="16"/>
        <v>0</v>
      </c>
      <c r="AJ32" s="49">
        <f t="shared" si="0"/>
        <v>0</v>
      </c>
      <c r="AK32" s="49">
        <f t="shared" si="1"/>
        <v>0</v>
      </c>
      <c r="AL32" s="49">
        <f t="shared" si="2"/>
        <v>0</v>
      </c>
      <c r="AM32" s="50">
        <f t="shared" si="17"/>
        <v>0</v>
      </c>
      <c r="AN32" s="50">
        <f t="shared" si="22"/>
        <v>0</v>
      </c>
      <c r="AO32" s="50">
        <f t="shared" si="23"/>
        <v>0</v>
      </c>
      <c r="AP32" s="27"/>
      <c r="AQ32" s="27"/>
      <c r="AR32" s="27">
        <f t="shared" si="18"/>
        <v>0</v>
      </c>
      <c r="AS32" s="27">
        <f t="shared" si="21"/>
        <v>0</v>
      </c>
      <c r="AT32" s="27" t="e">
        <f>#REF!+AQ32</f>
        <v>#REF!</v>
      </c>
      <c r="AU32" s="27" t="e">
        <f>#REF!+AR32</f>
        <v>#REF!</v>
      </c>
      <c r="AV32" s="28">
        <f t="shared" si="19"/>
        <v>0</v>
      </c>
      <c r="AW32" s="28" t="e">
        <f>AT32+#REF!</f>
        <v>#REF!</v>
      </c>
      <c r="AX32" s="28" t="e">
        <f t="shared" si="20"/>
        <v>#REF!</v>
      </c>
    </row>
    <row r="33" spans="1:50" s="2" customFormat="1" ht="19.5" customHeight="1">
      <c r="A33" s="25" t="s">
        <v>54</v>
      </c>
      <c r="B33" s="26" t="s">
        <v>22</v>
      </c>
      <c r="C33" s="27"/>
      <c r="D33" s="27"/>
      <c r="E33" s="27">
        <f t="shared" si="4"/>
        <v>0</v>
      </c>
      <c r="F33" s="27"/>
      <c r="G33" s="27"/>
      <c r="H33" s="27">
        <f t="shared" si="5"/>
        <v>0</v>
      </c>
      <c r="I33" s="27"/>
      <c r="J33" s="27"/>
      <c r="K33" s="27">
        <f t="shared" si="6"/>
        <v>0</v>
      </c>
      <c r="L33" s="27"/>
      <c r="M33" s="27"/>
      <c r="N33" s="27">
        <f t="shared" si="7"/>
        <v>0</v>
      </c>
      <c r="O33" s="27"/>
      <c r="P33" s="27"/>
      <c r="Q33" s="27">
        <f t="shared" si="8"/>
        <v>0</v>
      </c>
      <c r="R33" s="27"/>
      <c r="S33" s="27"/>
      <c r="T33" s="27">
        <f t="shared" si="9"/>
        <v>0</v>
      </c>
      <c r="U33" s="27"/>
      <c r="V33" s="27"/>
      <c r="W33" s="27">
        <f t="shared" si="10"/>
        <v>0</v>
      </c>
      <c r="X33" s="27"/>
      <c r="Y33" s="27"/>
      <c r="Z33" s="27">
        <f t="shared" si="11"/>
        <v>0</v>
      </c>
      <c r="AA33" s="27"/>
      <c r="AB33" s="27"/>
      <c r="AC33" s="27">
        <f t="shared" si="12"/>
        <v>0</v>
      </c>
      <c r="AD33" s="27">
        <f t="shared" si="13"/>
        <v>0</v>
      </c>
      <c r="AE33" s="27">
        <f t="shared" si="14"/>
        <v>0</v>
      </c>
      <c r="AF33" s="27">
        <f t="shared" si="15"/>
        <v>0</v>
      </c>
      <c r="AG33" s="27"/>
      <c r="AH33" s="27"/>
      <c r="AI33" s="27">
        <f t="shared" si="16"/>
        <v>0</v>
      </c>
      <c r="AJ33" s="49">
        <f t="shared" si="0"/>
        <v>0</v>
      </c>
      <c r="AK33" s="49">
        <f t="shared" si="1"/>
        <v>0</v>
      </c>
      <c r="AL33" s="49">
        <f t="shared" si="2"/>
        <v>0</v>
      </c>
      <c r="AM33" s="50">
        <f t="shared" si="17"/>
        <v>0</v>
      </c>
      <c r="AN33" s="50">
        <f t="shared" si="22"/>
        <v>0</v>
      </c>
      <c r="AO33" s="50">
        <f t="shared" si="23"/>
        <v>0</v>
      </c>
      <c r="AP33" s="27"/>
      <c r="AQ33" s="27"/>
      <c r="AR33" s="27">
        <f t="shared" si="18"/>
        <v>0</v>
      </c>
      <c r="AS33" s="27">
        <f t="shared" si="21"/>
        <v>0</v>
      </c>
      <c r="AT33" s="27" t="e">
        <f>#REF!+AQ33</f>
        <v>#REF!</v>
      </c>
      <c r="AU33" s="27" t="e">
        <f>#REF!+AR33</f>
        <v>#REF!</v>
      </c>
      <c r="AV33" s="28">
        <f t="shared" si="19"/>
        <v>0</v>
      </c>
      <c r="AW33" s="28" t="e">
        <f>AT33+#REF!</f>
        <v>#REF!</v>
      </c>
      <c r="AX33" s="28" t="e">
        <f t="shared" si="20"/>
        <v>#REF!</v>
      </c>
    </row>
    <row r="34" spans="1:50" s="2" customFormat="1" ht="19.5" customHeight="1">
      <c r="A34" s="25" t="s">
        <v>55</v>
      </c>
      <c r="B34" s="26" t="s">
        <v>23</v>
      </c>
      <c r="C34" s="27"/>
      <c r="D34" s="27"/>
      <c r="E34" s="27">
        <f t="shared" si="4"/>
        <v>0</v>
      </c>
      <c r="F34" s="27"/>
      <c r="G34" s="27"/>
      <c r="H34" s="27">
        <f t="shared" si="5"/>
        <v>0</v>
      </c>
      <c r="I34" s="27"/>
      <c r="J34" s="27"/>
      <c r="K34" s="27">
        <f t="shared" si="6"/>
        <v>0</v>
      </c>
      <c r="L34" s="27"/>
      <c r="M34" s="27"/>
      <c r="N34" s="27">
        <f t="shared" si="7"/>
        <v>0</v>
      </c>
      <c r="O34" s="27"/>
      <c r="P34" s="27"/>
      <c r="Q34" s="27">
        <f t="shared" si="8"/>
        <v>0</v>
      </c>
      <c r="R34" s="27"/>
      <c r="S34" s="27"/>
      <c r="T34" s="27">
        <f t="shared" si="9"/>
        <v>0</v>
      </c>
      <c r="U34" s="27"/>
      <c r="V34" s="27"/>
      <c r="W34" s="27">
        <f t="shared" si="10"/>
        <v>0</v>
      </c>
      <c r="X34" s="27"/>
      <c r="Y34" s="27">
        <v>40000</v>
      </c>
      <c r="Z34" s="27">
        <f t="shared" si="11"/>
        <v>40000</v>
      </c>
      <c r="AA34" s="27"/>
      <c r="AB34" s="27"/>
      <c r="AC34" s="27">
        <f t="shared" si="12"/>
        <v>0</v>
      </c>
      <c r="AD34" s="27">
        <f t="shared" si="13"/>
        <v>0</v>
      </c>
      <c r="AE34" s="27">
        <f t="shared" si="14"/>
        <v>40000</v>
      </c>
      <c r="AF34" s="27">
        <f t="shared" si="15"/>
        <v>40000</v>
      </c>
      <c r="AG34" s="27"/>
      <c r="AH34" s="27"/>
      <c r="AI34" s="27">
        <f t="shared" si="16"/>
        <v>0</v>
      </c>
      <c r="AJ34" s="49">
        <f t="shared" si="0"/>
        <v>0</v>
      </c>
      <c r="AK34" s="49">
        <f t="shared" si="1"/>
        <v>0</v>
      </c>
      <c r="AL34" s="49">
        <f t="shared" si="2"/>
        <v>0</v>
      </c>
      <c r="AM34" s="50">
        <f t="shared" si="17"/>
        <v>0</v>
      </c>
      <c r="AN34" s="50">
        <f t="shared" si="22"/>
        <v>40000</v>
      </c>
      <c r="AO34" s="50">
        <f t="shared" si="23"/>
        <v>40000</v>
      </c>
      <c r="AP34" s="27"/>
      <c r="AQ34" s="27"/>
      <c r="AR34" s="27">
        <f t="shared" si="18"/>
        <v>0</v>
      </c>
      <c r="AS34" s="27">
        <f t="shared" si="21"/>
        <v>0</v>
      </c>
      <c r="AT34" s="27" t="e">
        <f>#REF!+AQ34</f>
        <v>#REF!</v>
      </c>
      <c r="AU34" s="27" t="e">
        <f>#REF!+AR34</f>
        <v>#REF!</v>
      </c>
      <c r="AV34" s="28">
        <f t="shared" si="19"/>
        <v>40000</v>
      </c>
      <c r="AW34" s="28" t="e">
        <f>AT34+#REF!</f>
        <v>#REF!</v>
      </c>
      <c r="AX34" s="28" t="e">
        <f t="shared" si="20"/>
        <v>#REF!</v>
      </c>
    </row>
    <row r="35" spans="1:50" s="2" customFormat="1" ht="18" customHeight="1">
      <c r="A35" s="25" t="s">
        <v>56</v>
      </c>
      <c r="B35" s="26" t="s">
        <v>24</v>
      </c>
      <c r="C35" s="27"/>
      <c r="D35" s="27"/>
      <c r="E35" s="27">
        <f t="shared" si="4"/>
        <v>0</v>
      </c>
      <c r="F35" s="27"/>
      <c r="G35" s="27"/>
      <c r="H35" s="27">
        <f t="shared" si="5"/>
        <v>0</v>
      </c>
      <c r="I35" s="27"/>
      <c r="J35" s="27"/>
      <c r="K35" s="27">
        <f t="shared" si="6"/>
        <v>0</v>
      </c>
      <c r="L35" s="27"/>
      <c r="M35" s="27"/>
      <c r="N35" s="27">
        <f t="shared" si="7"/>
        <v>0</v>
      </c>
      <c r="O35" s="27"/>
      <c r="P35" s="27"/>
      <c r="Q35" s="27">
        <f t="shared" si="8"/>
        <v>0</v>
      </c>
      <c r="R35" s="27"/>
      <c r="S35" s="27"/>
      <c r="T35" s="27">
        <f t="shared" si="9"/>
        <v>0</v>
      </c>
      <c r="U35" s="27"/>
      <c r="V35" s="27"/>
      <c r="W35" s="27">
        <f t="shared" si="10"/>
        <v>0</v>
      </c>
      <c r="X35" s="27"/>
      <c r="Y35" s="27"/>
      <c r="Z35" s="27">
        <f t="shared" si="11"/>
        <v>0</v>
      </c>
      <c r="AA35" s="27"/>
      <c r="AB35" s="27"/>
      <c r="AC35" s="27">
        <f t="shared" si="12"/>
        <v>0</v>
      </c>
      <c r="AD35" s="27">
        <f t="shared" si="13"/>
        <v>0</v>
      </c>
      <c r="AE35" s="27">
        <f t="shared" si="14"/>
        <v>0</v>
      </c>
      <c r="AF35" s="27">
        <f t="shared" si="15"/>
        <v>0</v>
      </c>
      <c r="AG35" s="27"/>
      <c r="AH35" s="27"/>
      <c r="AI35" s="27">
        <f t="shared" si="16"/>
        <v>0</v>
      </c>
      <c r="AJ35" s="49">
        <f t="shared" si="0"/>
        <v>0</v>
      </c>
      <c r="AK35" s="49">
        <f t="shared" si="1"/>
        <v>0</v>
      </c>
      <c r="AL35" s="49">
        <f t="shared" si="2"/>
        <v>0</v>
      </c>
      <c r="AM35" s="50">
        <f t="shared" si="17"/>
        <v>0</v>
      </c>
      <c r="AN35" s="50">
        <f t="shared" si="22"/>
        <v>0</v>
      </c>
      <c r="AO35" s="50">
        <f t="shared" si="23"/>
        <v>0</v>
      </c>
      <c r="AP35" s="27"/>
      <c r="AQ35" s="27"/>
      <c r="AR35" s="27">
        <f t="shared" si="18"/>
        <v>0</v>
      </c>
      <c r="AS35" s="27">
        <f t="shared" si="21"/>
        <v>0</v>
      </c>
      <c r="AT35" s="27" t="e">
        <f>#REF!+AQ35</f>
        <v>#REF!</v>
      </c>
      <c r="AU35" s="27" t="e">
        <f>#REF!+AR35</f>
        <v>#REF!</v>
      </c>
      <c r="AV35" s="28">
        <f t="shared" si="19"/>
        <v>0</v>
      </c>
      <c r="AW35" s="28" t="e">
        <f>AT35+#REF!</f>
        <v>#REF!</v>
      </c>
      <c r="AX35" s="28" t="e">
        <f t="shared" si="20"/>
        <v>#REF!</v>
      </c>
    </row>
    <row r="36" spans="1:50" s="2" customFormat="1" ht="18" customHeight="1">
      <c r="A36" s="25" t="s">
        <v>57</v>
      </c>
      <c r="B36" s="26" t="s">
        <v>25</v>
      </c>
      <c r="C36" s="27"/>
      <c r="D36" s="27"/>
      <c r="E36" s="27">
        <f t="shared" si="4"/>
        <v>0</v>
      </c>
      <c r="F36" s="27"/>
      <c r="G36" s="27"/>
      <c r="H36" s="27">
        <f t="shared" si="5"/>
        <v>0</v>
      </c>
      <c r="I36" s="27"/>
      <c r="J36" s="27"/>
      <c r="K36" s="27">
        <f t="shared" si="6"/>
        <v>0</v>
      </c>
      <c r="L36" s="27"/>
      <c r="M36" s="27"/>
      <c r="N36" s="27">
        <f t="shared" si="7"/>
        <v>0</v>
      </c>
      <c r="O36" s="27"/>
      <c r="P36" s="27"/>
      <c r="Q36" s="27">
        <f t="shared" si="8"/>
        <v>0</v>
      </c>
      <c r="R36" s="27"/>
      <c r="S36" s="27"/>
      <c r="T36" s="27">
        <f t="shared" si="9"/>
        <v>0</v>
      </c>
      <c r="U36" s="27"/>
      <c r="V36" s="27"/>
      <c r="W36" s="27">
        <f t="shared" si="10"/>
        <v>0</v>
      </c>
      <c r="X36" s="27"/>
      <c r="Y36" s="27"/>
      <c r="Z36" s="27">
        <f t="shared" si="11"/>
        <v>0</v>
      </c>
      <c r="AA36" s="27"/>
      <c r="AB36" s="27"/>
      <c r="AC36" s="27">
        <f t="shared" si="12"/>
        <v>0</v>
      </c>
      <c r="AD36" s="27">
        <f t="shared" si="13"/>
        <v>0</v>
      </c>
      <c r="AE36" s="27">
        <f t="shared" si="14"/>
        <v>0</v>
      </c>
      <c r="AF36" s="27">
        <f t="shared" si="15"/>
        <v>0</v>
      </c>
      <c r="AG36" s="27"/>
      <c r="AH36" s="27">
        <v>15000</v>
      </c>
      <c r="AI36" s="27">
        <f t="shared" si="16"/>
        <v>15000</v>
      </c>
      <c r="AJ36" s="49">
        <f t="shared" si="0"/>
        <v>0</v>
      </c>
      <c r="AK36" s="49">
        <f t="shared" si="1"/>
        <v>15000</v>
      </c>
      <c r="AL36" s="49">
        <f t="shared" si="2"/>
        <v>15000</v>
      </c>
      <c r="AM36" s="50">
        <f t="shared" si="17"/>
        <v>0</v>
      </c>
      <c r="AN36" s="50">
        <f t="shared" si="22"/>
        <v>15000</v>
      </c>
      <c r="AO36" s="50">
        <f t="shared" si="23"/>
        <v>15000</v>
      </c>
      <c r="AP36" s="27"/>
      <c r="AQ36" s="27"/>
      <c r="AR36" s="27">
        <f t="shared" si="18"/>
        <v>0</v>
      </c>
      <c r="AS36" s="27">
        <f t="shared" si="21"/>
        <v>0</v>
      </c>
      <c r="AT36" s="27" t="e">
        <f>#REF!+AQ36</f>
        <v>#REF!</v>
      </c>
      <c r="AU36" s="27" t="e">
        <f>#REF!+AR36</f>
        <v>#REF!</v>
      </c>
      <c r="AV36" s="28">
        <f t="shared" si="19"/>
        <v>15000</v>
      </c>
      <c r="AW36" s="28" t="e">
        <f>AT36+#REF!</f>
        <v>#REF!</v>
      </c>
      <c r="AX36" s="28" t="e">
        <f t="shared" si="20"/>
        <v>#REF!</v>
      </c>
    </row>
    <row r="37" spans="1:50" s="2" customFormat="1" ht="19.5" customHeight="1">
      <c r="A37" s="25" t="s">
        <v>58</v>
      </c>
      <c r="B37" s="26" t="s">
        <v>26</v>
      </c>
      <c r="C37" s="27"/>
      <c r="D37" s="27"/>
      <c r="E37" s="27">
        <f t="shared" si="4"/>
        <v>0</v>
      </c>
      <c r="F37" s="27"/>
      <c r="G37" s="27"/>
      <c r="H37" s="27">
        <f t="shared" si="5"/>
        <v>0</v>
      </c>
      <c r="I37" s="27"/>
      <c r="J37" s="27"/>
      <c r="K37" s="27">
        <f t="shared" si="6"/>
        <v>0</v>
      </c>
      <c r="L37" s="27"/>
      <c r="M37" s="27"/>
      <c r="N37" s="27">
        <f t="shared" si="7"/>
        <v>0</v>
      </c>
      <c r="O37" s="27"/>
      <c r="P37" s="27"/>
      <c r="Q37" s="27">
        <f t="shared" si="8"/>
        <v>0</v>
      </c>
      <c r="R37" s="27"/>
      <c r="S37" s="27"/>
      <c r="T37" s="27">
        <f t="shared" si="9"/>
        <v>0</v>
      </c>
      <c r="U37" s="27"/>
      <c r="V37" s="27"/>
      <c r="W37" s="27">
        <f t="shared" si="10"/>
        <v>0</v>
      </c>
      <c r="X37" s="27"/>
      <c r="Y37" s="27"/>
      <c r="Z37" s="27">
        <f t="shared" si="11"/>
        <v>0</v>
      </c>
      <c r="AA37" s="27"/>
      <c r="AB37" s="27"/>
      <c r="AC37" s="27">
        <f t="shared" si="12"/>
        <v>0</v>
      </c>
      <c r="AD37" s="27">
        <f t="shared" si="13"/>
        <v>0</v>
      </c>
      <c r="AE37" s="27">
        <f t="shared" si="14"/>
        <v>0</v>
      </c>
      <c r="AF37" s="27">
        <f t="shared" si="15"/>
        <v>0</v>
      </c>
      <c r="AG37" s="27"/>
      <c r="AH37" s="27"/>
      <c r="AI37" s="27">
        <f t="shared" si="16"/>
        <v>0</v>
      </c>
      <c r="AJ37" s="49">
        <f t="shared" si="0"/>
        <v>0</v>
      </c>
      <c r="AK37" s="49">
        <f t="shared" si="1"/>
        <v>0</v>
      </c>
      <c r="AL37" s="49">
        <f t="shared" si="2"/>
        <v>0</v>
      </c>
      <c r="AM37" s="50">
        <f t="shared" si="17"/>
        <v>0</v>
      </c>
      <c r="AN37" s="50">
        <f t="shared" si="22"/>
        <v>0</v>
      </c>
      <c r="AO37" s="50">
        <f t="shared" si="23"/>
        <v>0</v>
      </c>
      <c r="AP37" s="27"/>
      <c r="AQ37" s="27"/>
      <c r="AR37" s="27">
        <f t="shared" si="18"/>
        <v>0</v>
      </c>
      <c r="AS37" s="27">
        <f t="shared" si="21"/>
        <v>0</v>
      </c>
      <c r="AT37" s="27" t="e">
        <f>#REF!+AQ37</f>
        <v>#REF!</v>
      </c>
      <c r="AU37" s="27" t="e">
        <f>#REF!+AR37</f>
        <v>#REF!</v>
      </c>
      <c r="AV37" s="28">
        <f t="shared" si="19"/>
        <v>0</v>
      </c>
      <c r="AW37" s="28" t="e">
        <f>AT37+#REF!</f>
        <v>#REF!</v>
      </c>
      <c r="AX37" s="28" t="e">
        <f t="shared" si="20"/>
        <v>#REF!</v>
      </c>
    </row>
    <row r="38" spans="1:50" s="2" customFormat="1" ht="19.5" customHeight="1">
      <c r="A38" s="25" t="s">
        <v>59</v>
      </c>
      <c r="B38" s="26" t="s">
        <v>27</v>
      </c>
      <c r="C38" s="27"/>
      <c r="D38" s="27"/>
      <c r="E38" s="27">
        <f t="shared" si="4"/>
        <v>0</v>
      </c>
      <c r="F38" s="27"/>
      <c r="G38" s="27"/>
      <c r="H38" s="27">
        <f t="shared" si="5"/>
        <v>0</v>
      </c>
      <c r="I38" s="27"/>
      <c r="J38" s="27"/>
      <c r="K38" s="27">
        <f t="shared" si="6"/>
        <v>0</v>
      </c>
      <c r="L38" s="27"/>
      <c r="M38" s="27"/>
      <c r="N38" s="27">
        <f t="shared" si="7"/>
        <v>0</v>
      </c>
      <c r="O38" s="27"/>
      <c r="P38" s="27"/>
      <c r="Q38" s="27">
        <f t="shared" si="8"/>
        <v>0</v>
      </c>
      <c r="R38" s="27"/>
      <c r="S38" s="27"/>
      <c r="T38" s="27">
        <f t="shared" si="9"/>
        <v>0</v>
      </c>
      <c r="U38" s="27"/>
      <c r="V38" s="27"/>
      <c r="W38" s="27">
        <f t="shared" si="10"/>
        <v>0</v>
      </c>
      <c r="X38" s="27"/>
      <c r="Y38" s="27"/>
      <c r="Z38" s="27">
        <f t="shared" si="11"/>
        <v>0</v>
      </c>
      <c r="AA38" s="27"/>
      <c r="AB38" s="27"/>
      <c r="AC38" s="27">
        <f t="shared" si="12"/>
        <v>0</v>
      </c>
      <c r="AD38" s="27">
        <f t="shared" si="13"/>
        <v>0</v>
      </c>
      <c r="AE38" s="27">
        <f t="shared" si="14"/>
        <v>0</v>
      </c>
      <c r="AF38" s="27">
        <f t="shared" si="15"/>
        <v>0</v>
      </c>
      <c r="AG38" s="27"/>
      <c r="AH38" s="27"/>
      <c r="AI38" s="27">
        <f t="shared" si="16"/>
        <v>0</v>
      </c>
      <c r="AJ38" s="49">
        <f t="shared" si="0"/>
        <v>0</v>
      </c>
      <c r="AK38" s="49">
        <f t="shared" si="1"/>
        <v>0</v>
      </c>
      <c r="AL38" s="49">
        <f t="shared" si="2"/>
        <v>0</v>
      </c>
      <c r="AM38" s="50">
        <f t="shared" si="17"/>
        <v>0</v>
      </c>
      <c r="AN38" s="50">
        <f t="shared" si="22"/>
        <v>0</v>
      </c>
      <c r="AO38" s="50">
        <f t="shared" si="23"/>
        <v>0</v>
      </c>
      <c r="AP38" s="27"/>
      <c r="AQ38" s="27"/>
      <c r="AR38" s="27">
        <f t="shared" si="18"/>
        <v>0</v>
      </c>
      <c r="AS38" s="27">
        <f t="shared" si="21"/>
        <v>0</v>
      </c>
      <c r="AT38" s="27" t="e">
        <f>#REF!+AQ38</f>
        <v>#REF!</v>
      </c>
      <c r="AU38" s="27" t="e">
        <f>#REF!+AR38</f>
        <v>#REF!</v>
      </c>
      <c r="AV38" s="28">
        <f t="shared" si="19"/>
        <v>0</v>
      </c>
      <c r="AW38" s="28" t="e">
        <f>AT38+#REF!</f>
        <v>#REF!</v>
      </c>
      <c r="AX38" s="28" t="e">
        <f t="shared" si="20"/>
        <v>#REF!</v>
      </c>
    </row>
    <row r="39" spans="1:50" s="2" customFormat="1" ht="19.5" customHeight="1">
      <c r="A39" s="25" t="s">
        <v>60</v>
      </c>
      <c r="B39" s="26" t="s">
        <v>28</v>
      </c>
      <c r="C39" s="27"/>
      <c r="D39" s="27"/>
      <c r="E39" s="27">
        <f t="shared" si="4"/>
        <v>0</v>
      </c>
      <c r="F39" s="27"/>
      <c r="G39" s="27"/>
      <c r="H39" s="27">
        <f t="shared" si="5"/>
        <v>0</v>
      </c>
      <c r="I39" s="27"/>
      <c r="J39" s="27"/>
      <c r="K39" s="27">
        <f t="shared" si="6"/>
        <v>0</v>
      </c>
      <c r="L39" s="27"/>
      <c r="M39" s="27"/>
      <c r="N39" s="27">
        <f t="shared" si="7"/>
        <v>0</v>
      </c>
      <c r="O39" s="27"/>
      <c r="P39" s="27"/>
      <c r="Q39" s="27">
        <f t="shared" si="8"/>
        <v>0</v>
      </c>
      <c r="R39" s="27"/>
      <c r="S39" s="27"/>
      <c r="T39" s="27">
        <f t="shared" si="9"/>
        <v>0</v>
      </c>
      <c r="U39" s="27"/>
      <c r="V39" s="27"/>
      <c r="W39" s="27">
        <f t="shared" si="10"/>
        <v>0</v>
      </c>
      <c r="X39" s="27"/>
      <c r="Y39" s="27">
        <v>4000</v>
      </c>
      <c r="Z39" s="27">
        <f t="shared" si="11"/>
        <v>4000</v>
      </c>
      <c r="AA39" s="27"/>
      <c r="AB39" s="27"/>
      <c r="AC39" s="27">
        <f t="shared" si="12"/>
        <v>0</v>
      </c>
      <c r="AD39" s="27">
        <f t="shared" si="13"/>
        <v>0</v>
      </c>
      <c r="AE39" s="27">
        <f t="shared" si="14"/>
        <v>4000</v>
      </c>
      <c r="AF39" s="27">
        <f t="shared" si="15"/>
        <v>4000</v>
      </c>
      <c r="AG39" s="27"/>
      <c r="AH39" s="27"/>
      <c r="AI39" s="27">
        <f t="shared" si="16"/>
        <v>0</v>
      </c>
      <c r="AJ39" s="49">
        <f t="shared" si="0"/>
        <v>0</v>
      </c>
      <c r="AK39" s="49">
        <f t="shared" si="1"/>
        <v>0</v>
      </c>
      <c r="AL39" s="49">
        <f t="shared" si="2"/>
        <v>0</v>
      </c>
      <c r="AM39" s="50">
        <f t="shared" si="17"/>
        <v>0</v>
      </c>
      <c r="AN39" s="50">
        <f t="shared" si="22"/>
        <v>4000</v>
      </c>
      <c r="AO39" s="50">
        <f t="shared" si="23"/>
        <v>4000</v>
      </c>
      <c r="AP39" s="27"/>
      <c r="AQ39" s="27"/>
      <c r="AR39" s="27">
        <f t="shared" si="18"/>
        <v>0</v>
      </c>
      <c r="AS39" s="27">
        <f t="shared" si="21"/>
        <v>0</v>
      </c>
      <c r="AT39" s="27" t="e">
        <f>#REF!+AQ39</f>
        <v>#REF!</v>
      </c>
      <c r="AU39" s="27" t="e">
        <f>#REF!+AR39</f>
        <v>#REF!</v>
      </c>
      <c r="AV39" s="28">
        <f t="shared" si="19"/>
        <v>4000</v>
      </c>
      <c r="AW39" s="28" t="e">
        <f>AT39+#REF!</f>
        <v>#REF!</v>
      </c>
      <c r="AX39" s="28" t="e">
        <f t="shared" si="20"/>
        <v>#REF!</v>
      </c>
    </row>
    <row r="40" spans="1:50" s="2" customFormat="1" ht="19.5" customHeight="1">
      <c r="A40" s="25" t="s">
        <v>61</v>
      </c>
      <c r="B40" s="26" t="s">
        <v>29</v>
      </c>
      <c r="C40" s="27"/>
      <c r="D40" s="27"/>
      <c r="E40" s="27">
        <f t="shared" si="4"/>
        <v>0</v>
      </c>
      <c r="F40" s="27"/>
      <c r="G40" s="27"/>
      <c r="H40" s="27">
        <f t="shared" si="5"/>
        <v>0</v>
      </c>
      <c r="I40" s="27"/>
      <c r="J40" s="27"/>
      <c r="K40" s="27">
        <f t="shared" si="6"/>
        <v>0</v>
      </c>
      <c r="L40" s="27"/>
      <c r="M40" s="27"/>
      <c r="N40" s="27">
        <f t="shared" si="7"/>
        <v>0</v>
      </c>
      <c r="O40" s="27"/>
      <c r="P40" s="27"/>
      <c r="Q40" s="27">
        <f t="shared" si="8"/>
        <v>0</v>
      </c>
      <c r="R40" s="27"/>
      <c r="S40" s="27"/>
      <c r="T40" s="27">
        <f t="shared" si="9"/>
        <v>0</v>
      </c>
      <c r="U40" s="27"/>
      <c r="V40" s="27"/>
      <c r="W40" s="27">
        <f t="shared" si="10"/>
        <v>0</v>
      </c>
      <c r="X40" s="27"/>
      <c r="Y40" s="27">
        <v>10000</v>
      </c>
      <c r="Z40" s="27">
        <f t="shared" si="11"/>
        <v>10000</v>
      </c>
      <c r="AA40" s="27"/>
      <c r="AB40" s="27"/>
      <c r="AC40" s="27">
        <f t="shared" si="12"/>
        <v>0</v>
      </c>
      <c r="AD40" s="27">
        <f t="shared" si="13"/>
        <v>0</v>
      </c>
      <c r="AE40" s="27">
        <f t="shared" si="14"/>
        <v>10000</v>
      </c>
      <c r="AF40" s="27">
        <f t="shared" si="15"/>
        <v>10000</v>
      </c>
      <c r="AG40" s="27"/>
      <c r="AH40" s="27">
        <v>15000</v>
      </c>
      <c r="AI40" s="27">
        <f t="shared" si="16"/>
        <v>15000</v>
      </c>
      <c r="AJ40" s="49">
        <f t="shared" si="0"/>
        <v>0</v>
      </c>
      <c r="AK40" s="49">
        <f t="shared" si="1"/>
        <v>15000</v>
      </c>
      <c r="AL40" s="49">
        <f t="shared" si="2"/>
        <v>15000</v>
      </c>
      <c r="AM40" s="50">
        <f t="shared" si="17"/>
        <v>0</v>
      </c>
      <c r="AN40" s="50">
        <f t="shared" si="22"/>
        <v>25000</v>
      </c>
      <c r="AO40" s="50">
        <f t="shared" si="23"/>
        <v>25000</v>
      </c>
      <c r="AP40" s="27"/>
      <c r="AQ40" s="27"/>
      <c r="AR40" s="27">
        <f t="shared" si="18"/>
        <v>0</v>
      </c>
      <c r="AS40" s="27">
        <f t="shared" si="21"/>
        <v>0</v>
      </c>
      <c r="AT40" s="27" t="e">
        <f>#REF!+AQ40</f>
        <v>#REF!</v>
      </c>
      <c r="AU40" s="27" t="e">
        <f>#REF!+AR40</f>
        <v>#REF!</v>
      </c>
      <c r="AV40" s="28">
        <f t="shared" si="19"/>
        <v>25000</v>
      </c>
      <c r="AW40" s="28" t="e">
        <f>AT40+#REF!</f>
        <v>#REF!</v>
      </c>
      <c r="AX40" s="28" t="e">
        <f t="shared" si="20"/>
        <v>#REF!</v>
      </c>
    </row>
    <row r="41" spans="1:50" s="2" customFormat="1" ht="18" customHeight="1">
      <c r="A41" s="25" t="s">
        <v>62</v>
      </c>
      <c r="B41" s="26" t="s">
        <v>30</v>
      </c>
      <c r="C41" s="27"/>
      <c r="D41" s="27"/>
      <c r="E41" s="27">
        <f t="shared" si="4"/>
        <v>0</v>
      </c>
      <c r="F41" s="27"/>
      <c r="G41" s="27"/>
      <c r="H41" s="27">
        <f t="shared" si="5"/>
        <v>0</v>
      </c>
      <c r="I41" s="27"/>
      <c r="J41" s="27"/>
      <c r="K41" s="27">
        <f t="shared" si="6"/>
        <v>0</v>
      </c>
      <c r="L41" s="27"/>
      <c r="M41" s="27"/>
      <c r="N41" s="27">
        <f t="shared" si="7"/>
        <v>0</v>
      </c>
      <c r="O41" s="27"/>
      <c r="P41" s="27"/>
      <c r="Q41" s="27">
        <f t="shared" si="8"/>
        <v>0</v>
      </c>
      <c r="R41" s="27"/>
      <c r="S41" s="27"/>
      <c r="T41" s="27">
        <f t="shared" si="9"/>
        <v>0</v>
      </c>
      <c r="U41" s="27"/>
      <c r="V41" s="27"/>
      <c r="W41" s="27">
        <f t="shared" si="10"/>
        <v>0</v>
      </c>
      <c r="X41" s="27"/>
      <c r="Y41" s="27"/>
      <c r="Z41" s="27">
        <f t="shared" si="11"/>
        <v>0</v>
      </c>
      <c r="AA41" s="27"/>
      <c r="AB41" s="27"/>
      <c r="AC41" s="27">
        <f t="shared" si="12"/>
        <v>0</v>
      </c>
      <c r="AD41" s="27">
        <f t="shared" si="13"/>
        <v>0</v>
      </c>
      <c r="AE41" s="27">
        <f t="shared" si="14"/>
        <v>0</v>
      </c>
      <c r="AF41" s="27">
        <f t="shared" si="15"/>
        <v>0</v>
      </c>
      <c r="AG41" s="27"/>
      <c r="AH41" s="27"/>
      <c r="AI41" s="27">
        <f t="shared" si="16"/>
        <v>0</v>
      </c>
      <c r="AJ41" s="49">
        <f t="shared" si="0"/>
        <v>0</v>
      </c>
      <c r="AK41" s="49">
        <f t="shared" si="1"/>
        <v>0</v>
      </c>
      <c r="AL41" s="49">
        <f t="shared" si="2"/>
        <v>0</v>
      </c>
      <c r="AM41" s="50">
        <f t="shared" si="17"/>
        <v>0</v>
      </c>
      <c r="AN41" s="50">
        <f t="shared" si="22"/>
        <v>0</v>
      </c>
      <c r="AO41" s="50">
        <f t="shared" si="23"/>
        <v>0</v>
      </c>
      <c r="AP41" s="27"/>
      <c r="AQ41" s="27"/>
      <c r="AR41" s="27">
        <f t="shared" si="18"/>
        <v>0</v>
      </c>
      <c r="AS41" s="27">
        <f t="shared" si="21"/>
        <v>0</v>
      </c>
      <c r="AT41" s="27" t="e">
        <f>#REF!+AQ41</f>
        <v>#REF!</v>
      </c>
      <c r="AU41" s="27" t="e">
        <f>#REF!+AR41</f>
        <v>#REF!</v>
      </c>
      <c r="AV41" s="28">
        <f t="shared" si="19"/>
        <v>0</v>
      </c>
      <c r="AW41" s="28" t="e">
        <f>AT41+#REF!</f>
        <v>#REF!</v>
      </c>
      <c r="AX41" s="28" t="e">
        <f t="shared" si="20"/>
        <v>#REF!</v>
      </c>
    </row>
    <row r="42" spans="1:50" s="15" customFormat="1" ht="35.25" customHeight="1">
      <c r="A42" s="74" t="s">
        <v>75</v>
      </c>
      <c r="B42" s="74"/>
      <c r="C42" s="50">
        <f>SUM(C13:C41)</f>
        <v>0</v>
      </c>
      <c r="D42" s="50">
        <f aca="true" t="shared" si="24" ref="D42:AF42">SUM(D13:D41)</f>
        <v>0</v>
      </c>
      <c r="E42" s="50">
        <f t="shared" si="24"/>
        <v>0</v>
      </c>
      <c r="F42" s="50">
        <f t="shared" si="24"/>
        <v>0</v>
      </c>
      <c r="G42" s="50">
        <f t="shared" si="24"/>
        <v>0</v>
      </c>
      <c r="H42" s="50">
        <f t="shared" si="24"/>
        <v>0</v>
      </c>
      <c r="I42" s="50">
        <f t="shared" si="24"/>
        <v>0</v>
      </c>
      <c r="J42" s="50">
        <f t="shared" si="24"/>
        <v>0</v>
      </c>
      <c r="K42" s="50">
        <f t="shared" si="24"/>
        <v>0</v>
      </c>
      <c r="L42" s="50">
        <f t="shared" si="24"/>
        <v>0</v>
      </c>
      <c r="M42" s="50">
        <f t="shared" si="24"/>
        <v>0</v>
      </c>
      <c r="N42" s="50">
        <f t="shared" si="24"/>
        <v>0</v>
      </c>
      <c r="O42" s="50">
        <f t="shared" si="24"/>
        <v>0</v>
      </c>
      <c r="P42" s="50">
        <f t="shared" si="24"/>
        <v>0</v>
      </c>
      <c r="Q42" s="50">
        <f t="shared" si="24"/>
        <v>0</v>
      </c>
      <c r="R42" s="50">
        <f t="shared" si="24"/>
        <v>0</v>
      </c>
      <c r="S42" s="50">
        <f t="shared" si="24"/>
        <v>0</v>
      </c>
      <c r="T42" s="50">
        <f t="shared" si="24"/>
        <v>0</v>
      </c>
      <c r="U42" s="50">
        <f t="shared" si="24"/>
        <v>0</v>
      </c>
      <c r="V42" s="50">
        <f t="shared" si="24"/>
        <v>0</v>
      </c>
      <c r="W42" s="50">
        <f t="shared" si="24"/>
        <v>0</v>
      </c>
      <c r="X42" s="50">
        <f>SUM(X13:X41)</f>
        <v>0</v>
      </c>
      <c r="Y42" s="50">
        <f>SUM(Y13:Y41)</f>
        <v>266300</v>
      </c>
      <c r="Z42" s="50">
        <f>SUM(Z13:Z41)</f>
        <v>266300</v>
      </c>
      <c r="AA42" s="50">
        <f>SUM(AA13:AA41)</f>
        <v>0</v>
      </c>
      <c r="AB42" s="50">
        <f t="shared" si="24"/>
        <v>0</v>
      </c>
      <c r="AC42" s="50">
        <f t="shared" si="24"/>
        <v>0</v>
      </c>
      <c r="AD42" s="50">
        <f t="shared" si="13"/>
        <v>0</v>
      </c>
      <c r="AE42" s="50">
        <f t="shared" si="14"/>
        <v>266300</v>
      </c>
      <c r="AF42" s="50">
        <f t="shared" si="24"/>
        <v>266300</v>
      </c>
      <c r="AG42" s="50">
        <f aca="true" t="shared" si="25" ref="AG42:AL42">SUM(AG12:AG41)</f>
        <v>0</v>
      </c>
      <c r="AH42" s="50">
        <f t="shared" si="25"/>
        <v>153500</v>
      </c>
      <c r="AI42" s="50">
        <f t="shared" si="25"/>
        <v>153500</v>
      </c>
      <c r="AJ42" s="50">
        <f t="shared" si="25"/>
        <v>0</v>
      </c>
      <c r="AK42" s="50">
        <f t="shared" si="25"/>
        <v>153500</v>
      </c>
      <c r="AL42" s="50">
        <f t="shared" si="25"/>
        <v>153500</v>
      </c>
      <c r="AM42" s="50">
        <f t="shared" si="17"/>
        <v>0</v>
      </c>
      <c r="AN42" s="50">
        <f t="shared" si="22"/>
        <v>419800</v>
      </c>
      <c r="AO42" s="50">
        <f t="shared" si="23"/>
        <v>419800</v>
      </c>
      <c r="AP42" s="29">
        <f>SUM(AP13:AP41)</f>
        <v>0</v>
      </c>
      <c r="AQ42" s="29">
        <f>SUM(AQ13:AQ41)</f>
        <v>0</v>
      </c>
      <c r="AR42" s="30">
        <f t="shared" si="18"/>
        <v>0</v>
      </c>
      <c r="AS42" s="27">
        <f t="shared" si="21"/>
        <v>0</v>
      </c>
      <c r="AT42" s="27" t="e">
        <f>#REF!+AQ42</f>
        <v>#REF!</v>
      </c>
      <c r="AU42" s="29" t="e">
        <f>#REF!+AR42</f>
        <v>#REF!</v>
      </c>
      <c r="AV42" s="29">
        <f>SUM(AV13:AV41)</f>
        <v>419800</v>
      </c>
      <c r="AW42" s="29" t="e">
        <f>AT42+#REF!</f>
        <v>#REF!</v>
      </c>
      <c r="AX42" s="29" t="e">
        <f t="shared" si="20"/>
        <v>#REF!</v>
      </c>
    </row>
    <row r="43" spans="1:50" s="2" customFormat="1" ht="29.25" customHeight="1">
      <c r="A43" s="76" t="s">
        <v>65</v>
      </c>
      <c r="B43" s="76"/>
      <c r="C43" s="27">
        <v>7395400</v>
      </c>
      <c r="D43" s="27">
        <v>-1338100</v>
      </c>
      <c r="E43" s="27">
        <f t="shared" si="4"/>
        <v>6057300</v>
      </c>
      <c r="F43" s="27"/>
      <c r="G43" s="27">
        <v>28034900</v>
      </c>
      <c r="H43" s="27">
        <f t="shared" si="5"/>
        <v>28034900</v>
      </c>
      <c r="I43" s="27"/>
      <c r="J43" s="27">
        <v>47164100</v>
      </c>
      <c r="K43" s="27">
        <f t="shared" si="6"/>
        <v>47164100</v>
      </c>
      <c r="L43" s="27"/>
      <c r="M43" s="27"/>
      <c r="N43" s="27">
        <f t="shared" si="7"/>
        <v>0</v>
      </c>
      <c r="O43" s="27"/>
      <c r="P43" s="27">
        <v>4030115</v>
      </c>
      <c r="Q43" s="27">
        <f t="shared" si="8"/>
        <v>4030115</v>
      </c>
      <c r="R43" s="27">
        <v>27485700</v>
      </c>
      <c r="S43" s="27">
        <v>-1117300</v>
      </c>
      <c r="T43" s="27">
        <f t="shared" si="9"/>
        <v>26368400</v>
      </c>
      <c r="U43" s="27">
        <v>9582700</v>
      </c>
      <c r="V43" s="27">
        <v>9104300</v>
      </c>
      <c r="W43" s="27">
        <f t="shared" si="10"/>
        <v>18687000</v>
      </c>
      <c r="X43" s="27"/>
      <c r="Y43" s="27"/>
      <c r="Z43" s="27">
        <f t="shared" si="11"/>
        <v>0</v>
      </c>
      <c r="AA43" s="27"/>
      <c r="AB43" s="27">
        <v>1111400</v>
      </c>
      <c r="AC43" s="27">
        <f t="shared" si="12"/>
        <v>1111400</v>
      </c>
      <c r="AD43" s="27">
        <f t="shared" si="13"/>
        <v>44463800</v>
      </c>
      <c r="AE43" s="27">
        <f t="shared" si="14"/>
        <v>86989415</v>
      </c>
      <c r="AF43" s="27">
        <f t="shared" si="15"/>
        <v>131453215</v>
      </c>
      <c r="AG43" s="27"/>
      <c r="AH43" s="27"/>
      <c r="AI43" s="27">
        <f t="shared" si="16"/>
        <v>0</v>
      </c>
      <c r="AJ43" s="49">
        <f t="shared" si="0"/>
        <v>0</v>
      </c>
      <c r="AK43" s="49">
        <f t="shared" si="1"/>
        <v>0</v>
      </c>
      <c r="AL43" s="49">
        <f t="shared" si="2"/>
        <v>0</v>
      </c>
      <c r="AM43" s="50">
        <f t="shared" si="17"/>
        <v>44463800</v>
      </c>
      <c r="AN43" s="50">
        <f t="shared" si="22"/>
        <v>86989415</v>
      </c>
      <c r="AO43" s="50">
        <f t="shared" si="23"/>
        <v>131453215</v>
      </c>
      <c r="AP43" s="29"/>
      <c r="AQ43" s="27"/>
      <c r="AR43" s="27">
        <f t="shared" si="18"/>
        <v>0</v>
      </c>
      <c r="AS43" s="27">
        <f t="shared" si="21"/>
        <v>0</v>
      </c>
      <c r="AT43" s="27" t="e">
        <f>#REF!+AQ43</f>
        <v>#REF!</v>
      </c>
      <c r="AU43" s="27" t="e">
        <f>#REF!+AR43</f>
        <v>#REF!</v>
      </c>
      <c r="AV43" s="28">
        <f>AO43+AS43</f>
        <v>131453215</v>
      </c>
      <c r="AW43" s="28" t="e">
        <f>AT43+#REF!</f>
        <v>#REF!</v>
      </c>
      <c r="AX43" s="28" t="e">
        <f t="shared" si="20"/>
        <v>#REF!</v>
      </c>
    </row>
    <row r="44" spans="1:50" s="2" customFormat="1" ht="36" customHeight="1">
      <c r="A44" s="52"/>
      <c r="B44" s="52" t="s">
        <v>92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>
        <f t="shared" si="9"/>
        <v>0</v>
      </c>
      <c r="U44" s="27"/>
      <c r="V44" s="27"/>
      <c r="W44" s="27">
        <f t="shared" si="10"/>
        <v>0</v>
      </c>
      <c r="X44" s="27"/>
      <c r="Y44" s="27">
        <v>413800</v>
      </c>
      <c r="Z44" s="27">
        <f t="shared" si="11"/>
        <v>413800</v>
      </c>
      <c r="AA44" s="27"/>
      <c r="AB44" s="27"/>
      <c r="AC44" s="27"/>
      <c r="AD44" s="27">
        <f t="shared" si="13"/>
        <v>0</v>
      </c>
      <c r="AE44" s="27">
        <f t="shared" si="14"/>
        <v>413800</v>
      </c>
      <c r="AF44" s="27">
        <f t="shared" si="15"/>
        <v>413800</v>
      </c>
      <c r="AG44" s="27"/>
      <c r="AH44" s="27"/>
      <c r="AI44" s="27"/>
      <c r="AJ44" s="49"/>
      <c r="AK44" s="49"/>
      <c r="AL44" s="49"/>
      <c r="AM44" s="50">
        <f t="shared" si="17"/>
        <v>0</v>
      </c>
      <c r="AN44" s="50">
        <f t="shared" si="22"/>
        <v>413800</v>
      </c>
      <c r="AO44" s="50">
        <f t="shared" si="23"/>
        <v>413800</v>
      </c>
      <c r="AP44" s="29"/>
      <c r="AQ44" s="27"/>
      <c r="AR44" s="27"/>
      <c r="AS44" s="27"/>
      <c r="AT44" s="27"/>
      <c r="AU44" s="27"/>
      <c r="AV44" s="28"/>
      <c r="AW44" s="28"/>
      <c r="AX44" s="28"/>
    </row>
    <row r="45" spans="1:50" s="2" customFormat="1" ht="32.25" customHeight="1">
      <c r="A45" s="25" t="s">
        <v>63</v>
      </c>
      <c r="B45" s="26" t="s">
        <v>82</v>
      </c>
      <c r="C45" s="31"/>
      <c r="D45" s="31"/>
      <c r="E45" s="27">
        <f t="shared" si="4"/>
        <v>0</v>
      </c>
      <c r="F45" s="27"/>
      <c r="G45" s="27"/>
      <c r="H45" s="27">
        <f t="shared" si="5"/>
        <v>0</v>
      </c>
      <c r="I45" s="27"/>
      <c r="J45" s="27"/>
      <c r="K45" s="27">
        <f t="shared" si="6"/>
        <v>0</v>
      </c>
      <c r="L45" s="27"/>
      <c r="M45" s="27"/>
      <c r="N45" s="27">
        <f t="shared" si="7"/>
        <v>0</v>
      </c>
      <c r="O45" s="27"/>
      <c r="P45" s="27"/>
      <c r="Q45" s="27">
        <f t="shared" si="8"/>
        <v>0</v>
      </c>
      <c r="R45" s="27"/>
      <c r="S45" s="27"/>
      <c r="T45" s="27">
        <f t="shared" si="9"/>
        <v>0</v>
      </c>
      <c r="U45" s="27"/>
      <c r="V45" s="27"/>
      <c r="W45" s="27">
        <f t="shared" si="10"/>
        <v>0</v>
      </c>
      <c r="X45" s="27"/>
      <c r="Y45" s="27"/>
      <c r="Z45" s="27">
        <f t="shared" si="11"/>
        <v>0</v>
      </c>
      <c r="AA45" s="27"/>
      <c r="AB45" s="27"/>
      <c r="AC45" s="27">
        <f t="shared" si="12"/>
        <v>0</v>
      </c>
      <c r="AD45" s="27">
        <f t="shared" si="13"/>
        <v>0</v>
      </c>
      <c r="AE45" s="27">
        <f t="shared" si="14"/>
        <v>0</v>
      </c>
      <c r="AF45" s="27">
        <f t="shared" si="15"/>
        <v>0</v>
      </c>
      <c r="AG45" s="27"/>
      <c r="AH45" s="27"/>
      <c r="AI45" s="27">
        <f t="shared" si="16"/>
        <v>0</v>
      </c>
      <c r="AJ45" s="49">
        <f t="shared" si="0"/>
        <v>0</v>
      </c>
      <c r="AK45" s="49">
        <f t="shared" si="1"/>
        <v>0</v>
      </c>
      <c r="AL45" s="49">
        <f t="shared" si="2"/>
        <v>0</v>
      </c>
      <c r="AM45" s="50">
        <f t="shared" si="17"/>
        <v>0</v>
      </c>
      <c r="AN45" s="50">
        <f t="shared" si="22"/>
        <v>0</v>
      </c>
      <c r="AO45" s="50">
        <f t="shared" si="23"/>
        <v>0</v>
      </c>
      <c r="AP45" s="27"/>
      <c r="AQ45" s="27"/>
      <c r="AR45" s="27">
        <f>AP45+AQ45</f>
        <v>0</v>
      </c>
      <c r="AS45" s="27">
        <f t="shared" si="21"/>
        <v>0</v>
      </c>
      <c r="AT45" s="27" t="e">
        <f>#REF!+AQ45</f>
        <v>#REF!</v>
      </c>
      <c r="AU45" s="27" t="e">
        <f>#REF!+AR45</f>
        <v>#REF!</v>
      </c>
      <c r="AV45" s="28">
        <f>AO45+AS45</f>
        <v>0</v>
      </c>
      <c r="AW45" s="28" t="e">
        <f>AT45+#REF!</f>
        <v>#REF!</v>
      </c>
      <c r="AX45" s="28" t="e">
        <f t="shared" si="20"/>
        <v>#REF!</v>
      </c>
    </row>
    <row r="46" spans="1:50" s="14" customFormat="1" ht="38.25" customHeight="1">
      <c r="A46" s="73" t="s">
        <v>31</v>
      </c>
      <c r="B46" s="73"/>
      <c r="C46" s="31">
        <f>C42+C43+C45</f>
        <v>7395400</v>
      </c>
      <c r="D46" s="31">
        <f aca="true" t="shared" si="26" ref="D46:W46">D42+D43+D45</f>
        <v>-1338100</v>
      </c>
      <c r="E46" s="31">
        <f t="shared" si="26"/>
        <v>6057300</v>
      </c>
      <c r="F46" s="31">
        <f t="shared" si="26"/>
        <v>0</v>
      </c>
      <c r="G46" s="31">
        <f t="shared" si="26"/>
        <v>28034900</v>
      </c>
      <c r="H46" s="31">
        <f t="shared" si="26"/>
        <v>28034900</v>
      </c>
      <c r="I46" s="31">
        <f t="shared" si="26"/>
        <v>0</v>
      </c>
      <c r="J46" s="31">
        <f t="shared" si="26"/>
        <v>47164100</v>
      </c>
      <c r="K46" s="31">
        <f t="shared" si="26"/>
        <v>47164100</v>
      </c>
      <c r="L46" s="31">
        <f t="shared" si="26"/>
        <v>0</v>
      </c>
      <c r="M46" s="31">
        <f t="shared" si="26"/>
        <v>0</v>
      </c>
      <c r="N46" s="31">
        <f t="shared" si="26"/>
        <v>0</v>
      </c>
      <c r="O46" s="31">
        <f t="shared" si="26"/>
        <v>0</v>
      </c>
      <c r="P46" s="31">
        <f t="shared" si="26"/>
        <v>4030115</v>
      </c>
      <c r="Q46" s="31">
        <f t="shared" si="26"/>
        <v>4030115</v>
      </c>
      <c r="R46" s="31">
        <f t="shared" si="26"/>
        <v>27485700</v>
      </c>
      <c r="S46" s="31">
        <f t="shared" si="26"/>
        <v>-1117300</v>
      </c>
      <c r="T46" s="31">
        <f t="shared" si="26"/>
        <v>26368400</v>
      </c>
      <c r="U46" s="31">
        <f t="shared" si="26"/>
        <v>9582700</v>
      </c>
      <c r="V46" s="31">
        <f t="shared" si="26"/>
        <v>9104300</v>
      </c>
      <c r="W46" s="31">
        <f t="shared" si="26"/>
        <v>18687000</v>
      </c>
      <c r="X46" s="31">
        <f>X42+X43+X45</f>
        <v>0</v>
      </c>
      <c r="Y46" s="31">
        <f aca="true" t="shared" si="27" ref="Y46:AL46">Y42+Y43+Y45+Y44</f>
        <v>680100</v>
      </c>
      <c r="Z46" s="31">
        <f t="shared" si="27"/>
        <v>680100</v>
      </c>
      <c r="AA46" s="31">
        <f t="shared" si="27"/>
        <v>0</v>
      </c>
      <c r="AB46" s="31">
        <f t="shared" si="27"/>
        <v>1111400</v>
      </c>
      <c r="AC46" s="31">
        <f t="shared" si="27"/>
        <v>1111400</v>
      </c>
      <c r="AD46" s="31">
        <f t="shared" si="27"/>
        <v>44463800</v>
      </c>
      <c r="AE46" s="31">
        <f t="shared" si="27"/>
        <v>87669515</v>
      </c>
      <c r="AF46" s="31">
        <f t="shared" si="27"/>
        <v>132133315</v>
      </c>
      <c r="AG46" s="31">
        <f t="shared" si="27"/>
        <v>0</v>
      </c>
      <c r="AH46" s="31">
        <f t="shared" si="27"/>
        <v>153500</v>
      </c>
      <c r="AI46" s="31">
        <f t="shared" si="27"/>
        <v>153500</v>
      </c>
      <c r="AJ46" s="31">
        <f t="shared" si="27"/>
        <v>0</v>
      </c>
      <c r="AK46" s="31">
        <f t="shared" si="27"/>
        <v>153500</v>
      </c>
      <c r="AL46" s="31">
        <f t="shared" si="27"/>
        <v>153500</v>
      </c>
      <c r="AM46" s="50">
        <f t="shared" si="17"/>
        <v>44463800</v>
      </c>
      <c r="AN46" s="50">
        <f t="shared" si="22"/>
        <v>87823015</v>
      </c>
      <c r="AO46" s="50">
        <f t="shared" si="23"/>
        <v>132286815</v>
      </c>
      <c r="AP46" s="31" t="e">
        <f>#REF!+AP42+AP43+#REF!+AP45</f>
        <v>#REF!</v>
      </c>
      <c r="AQ46" s="31" t="e">
        <f>#REF!+AQ42+AQ43+#REF!+AQ45</f>
        <v>#REF!</v>
      </c>
      <c r="AR46" s="31" t="e">
        <f>#REF!+AR42+AR43+#REF!+AR45</f>
        <v>#REF!</v>
      </c>
      <c r="AS46" s="27" t="e">
        <f t="shared" si="21"/>
        <v>#REF!</v>
      </c>
      <c r="AT46" s="28" t="e">
        <f>#REF!+AQ46</f>
        <v>#REF!</v>
      </c>
      <c r="AU46" s="28" t="e">
        <f>#REF!+AR46</f>
        <v>#REF!</v>
      </c>
      <c r="AV46" s="28" t="e">
        <f>AO46+AS46</f>
        <v>#REF!</v>
      </c>
      <c r="AW46" s="31" t="e">
        <f>#REF!+AW42+AW43+#REF!+AW45</f>
        <v>#REF!</v>
      </c>
      <c r="AX46" s="31" t="e">
        <f>#REF!+AX42+AX43+#REF!+AX45</f>
        <v>#REF!</v>
      </c>
    </row>
    <row r="47" spans="17:50" ht="33" customHeight="1">
      <c r="Q47" s="83"/>
      <c r="R47" s="83"/>
      <c r="S47" s="83"/>
      <c r="T47" s="83"/>
      <c r="U47" s="83"/>
      <c r="V47" s="39"/>
      <c r="W47" s="39"/>
      <c r="X47" s="39"/>
      <c r="Y47" s="39"/>
      <c r="Z47" s="39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36"/>
      <c r="AQ47" s="19"/>
      <c r="AR47" s="19"/>
      <c r="AS47" s="80" t="s">
        <v>67</v>
      </c>
      <c r="AT47" s="80"/>
      <c r="AU47" s="80"/>
      <c r="AV47" s="80"/>
      <c r="AW47" s="80"/>
      <c r="AX47" s="19"/>
    </row>
    <row r="48" spans="2:47" ht="15.75">
      <c r="B48" s="5"/>
      <c r="C48" s="6"/>
      <c r="D48" s="6"/>
      <c r="E48" s="6"/>
      <c r="F48" s="6"/>
      <c r="G48" s="6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5"/>
      <c r="AP48" s="4"/>
      <c r="AQ48" s="4"/>
      <c r="AR48" s="4"/>
      <c r="AS48" s="4"/>
      <c r="AT48" s="4"/>
      <c r="AU48" s="4"/>
    </row>
    <row r="49" spans="3:47" ht="15.75">
      <c r="C49" s="8"/>
      <c r="D49" s="8"/>
      <c r="E49" s="8"/>
      <c r="F49" s="8"/>
      <c r="G49" s="8"/>
      <c r="H49" s="8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40"/>
      <c r="AP49" s="7"/>
      <c r="AQ49" s="7"/>
      <c r="AR49" s="7"/>
      <c r="AS49" s="7"/>
      <c r="AT49" s="7"/>
      <c r="AU49" s="7"/>
    </row>
    <row r="54" spans="48:50" ht="15.75">
      <c r="AV54" s="7"/>
      <c r="AW54" s="7"/>
      <c r="AX54" s="7"/>
    </row>
  </sheetData>
  <mergeCells count="49">
    <mergeCell ref="AG6:AL6"/>
    <mergeCell ref="AG7:AL7"/>
    <mergeCell ref="R2:T2"/>
    <mergeCell ref="C4:T4"/>
    <mergeCell ref="C6:E7"/>
    <mergeCell ref="F6:T6"/>
    <mergeCell ref="U6:AF6"/>
    <mergeCell ref="F7:T7"/>
    <mergeCell ref="U7:AC7"/>
    <mergeCell ref="AP11:AR11"/>
    <mergeCell ref="AP6:AU6"/>
    <mergeCell ref="Q47:U47"/>
    <mergeCell ref="AA47:AO47"/>
    <mergeCell ref="AJ8:AL9"/>
    <mergeCell ref="AM6:AO9"/>
    <mergeCell ref="AD11:AF11"/>
    <mergeCell ref="AG11:AI11"/>
    <mergeCell ref="AJ11:AL11"/>
    <mergeCell ref="AG8:AI9"/>
    <mergeCell ref="AS47:AW47"/>
    <mergeCell ref="AV6:AX9"/>
    <mergeCell ref="AV11:AX11"/>
    <mergeCell ref="AS11:AU11"/>
    <mergeCell ref="A46:B46"/>
    <mergeCell ref="A42:B42"/>
    <mergeCell ref="A6:A9"/>
    <mergeCell ref="A43:B43"/>
    <mergeCell ref="B6:B10"/>
    <mergeCell ref="C11:E11"/>
    <mergeCell ref="AS8:AU9"/>
    <mergeCell ref="AP8:AR9"/>
    <mergeCell ref="F8:H9"/>
    <mergeCell ref="F11:H11"/>
    <mergeCell ref="AD7:AF9"/>
    <mergeCell ref="I8:K9"/>
    <mergeCell ref="I11:K11"/>
    <mergeCell ref="L8:N9"/>
    <mergeCell ref="C8:E9"/>
    <mergeCell ref="U8:W9"/>
    <mergeCell ref="U11:W11"/>
    <mergeCell ref="AA8:AC9"/>
    <mergeCell ref="AA11:AC11"/>
    <mergeCell ref="X8:Z9"/>
    <mergeCell ref="X11:Z11"/>
    <mergeCell ref="O8:Q9"/>
    <mergeCell ref="L11:N11"/>
    <mergeCell ref="O11:Q11"/>
    <mergeCell ref="R8:T9"/>
    <mergeCell ref="R11:T11"/>
  </mergeCells>
  <printOptions/>
  <pageMargins left="0.5511811023622047" right="0.3937007874015748" top="0.984251968503937" bottom="0.31496062992125984" header="1.3385826771653544" footer="0.5511811023622047"/>
  <pageSetup fitToHeight="3" fitToWidth="3" horizontalDpi="600" verticalDpi="600" orientation="landscape" paperSize="9" scale="3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User</cp:lastModifiedBy>
  <cp:lastPrinted>2016-01-08T11:35:14Z</cp:lastPrinted>
  <dcterms:created xsi:type="dcterms:W3CDTF">2000-04-21T05:48:10Z</dcterms:created>
  <dcterms:modified xsi:type="dcterms:W3CDTF">2016-01-11T08:19:35Z</dcterms:modified>
  <cp:category/>
  <cp:version/>
  <cp:contentType/>
  <cp:contentStatus/>
</cp:coreProperties>
</file>