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6 " sheetId="1" r:id="rId1"/>
  </sheets>
  <definedNames>
    <definedName name="_xlnm.Print_Titles" localSheetId="0">'2016 '!$8:$10</definedName>
  </definedNames>
  <calcPr fullCalcOnLoad="1"/>
</workbook>
</file>

<file path=xl/sharedStrings.xml><?xml version="1.0" encoding="utf-8"?>
<sst xmlns="http://schemas.openxmlformats.org/spreadsheetml/2006/main" count="32" uniqueCount="29">
  <si>
    <t>Код</t>
  </si>
  <si>
    <t>Найменування доходів згідно із бюджетною класифікацією</t>
  </si>
  <si>
    <t>Загальний фонд</t>
  </si>
  <si>
    <t>Спеціальний фонд</t>
  </si>
  <si>
    <t>Разом</t>
  </si>
  <si>
    <t xml:space="preserve">Податкові надходження </t>
  </si>
  <si>
    <t xml:space="preserve">Податки на доходи, податки на прибуток, податки на збільшення ринкової вартості </t>
  </si>
  <si>
    <t xml:space="preserve">Неподаткові надходження </t>
  </si>
  <si>
    <t>Власні надходження бюджетних установ</t>
  </si>
  <si>
    <t>Дотації</t>
  </si>
  <si>
    <t>Субвенції</t>
  </si>
  <si>
    <t>Всього доходів</t>
  </si>
  <si>
    <t>Разом доходів</t>
  </si>
  <si>
    <t xml:space="preserve">Офіційні трансферти </t>
  </si>
  <si>
    <t>Начальник райфінуправління</t>
  </si>
  <si>
    <t>до пояснювальної записки рішення</t>
  </si>
  <si>
    <t>Додаток 3</t>
  </si>
  <si>
    <t>2017 рік</t>
  </si>
  <si>
    <t>Податок та збір на доходи фізичних осіб</t>
  </si>
  <si>
    <t>Базова дотація</t>
  </si>
  <si>
    <t>Н.М.Кривченко</t>
  </si>
  <si>
    <t>5=(гр.3+гр.4)</t>
  </si>
  <si>
    <t>8=(гр.6+гр.7)</t>
  </si>
  <si>
    <t>Податок  на прибуток підприємств та фінансових установ комунальної власності</t>
  </si>
  <si>
    <t>тис.грн.</t>
  </si>
  <si>
    <t>ДОХОДИ  КОНОТОПСЬКОГО РАЙОННОГО  БЮДЖЕТУ НА  2017-2018 РОКИ</t>
  </si>
  <si>
    <t>2018 рік</t>
  </si>
  <si>
    <t>Доходи від власності та підприємницької діяльності</t>
  </si>
  <si>
    <t>районної ради від 18.12.2015</t>
  </si>
</sst>
</file>

<file path=xl/styles.xml><?xml version="1.0" encoding="utf-8"?>
<styleSheet xmlns="http://schemas.openxmlformats.org/spreadsheetml/2006/main">
  <numFmts count="37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</numFmts>
  <fonts count="14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0"/>
      <name val="Arial"/>
      <family val="0"/>
    </font>
    <font>
      <b/>
      <sz val="18"/>
      <name val="Times New Roman"/>
      <family val="1"/>
    </font>
    <font>
      <i/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i/>
      <sz val="14"/>
      <name val="Times New Roman"/>
      <family val="1"/>
    </font>
    <font>
      <sz val="14"/>
      <name val="Times New Roman"/>
      <family val="1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2" fontId="1" fillId="0" borderId="0" xfId="0" applyNumberFormat="1" applyFont="1" applyBorder="1" applyAlignment="1">
      <alignment/>
    </xf>
    <xf numFmtId="0" fontId="11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justify" wrapText="1"/>
    </xf>
    <xf numFmtId="0" fontId="12" fillId="0" borderId="1" xfId="0" applyFont="1" applyBorder="1" applyAlignment="1">
      <alignment/>
    </xf>
    <xf numFmtId="0" fontId="12" fillId="0" borderId="1" xfId="0" applyFont="1" applyBorder="1" applyAlignment="1">
      <alignment horizontal="justify" wrapText="1"/>
    </xf>
    <xf numFmtId="0" fontId="4" fillId="0" borderId="1" xfId="0" applyFont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1" fillId="0" borderId="0" xfId="0" applyFont="1" applyAlignment="1">
      <alignment/>
    </xf>
    <xf numFmtId="0" fontId="13" fillId="0" borderId="0" xfId="0" applyFont="1" applyAlignment="1">
      <alignment/>
    </xf>
    <xf numFmtId="192" fontId="4" fillId="0" borderId="1" xfId="0" applyNumberFormat="1" applyFont="1" applyBorder="1" applyAlignment="1">
      <alignment/>
    </xf>
    <xf numFmtId="192" fontId="12" fillId="0" borderId="1" xfId="0" applyNumberFormat="1" applyFont="1" applyBorder="1" applyAlignment="1">
      <alignment/>
    </xf>
    <xf numFmtId="0" fontId="7" fillId="0" borderId="0" xfId="0" applyFont="1" applyAlignment="1">
      <alignment horizontal="center" vertical="top" wrapText="1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zoomScale="75" zoomScaleNormal="75" zoomScaleSheetLayoutView="75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G4" sqref="G4"/>
    </sheetView>
  </sheetViews>
  <sheetFormatPr defaultColWidth="9.140625" defaultRowHeight="12.75"/>
  <cols>
    <col min="1" max="1" width="16.8515625" style="0" customWidth="1"/>
    <col min="2" max="2" width="88.8515625" style="0" customWidth="1"/>
    <col min="3" max="3" width="15.8515625" style="0" customWidth="1"/>
    <col min="4" max="4" width="19.421875" style="0" customWidth="1"/>
    <col min="5" max="5" width="18.28125" style="0" customWidth="1"/>
    <col min="6" max="6" width="16.57421875" style="0" customWidth="1"/>
    <col min="7" max="7" width="19.140625" style="0" customWidth="1"/>
    <col min="8" max="8" width="19.00390625" style="0" customWidth="1"/>
  </cols>
  <sheetData>
    <row r="1" spans="5:7" ht="15.75">
      <c r="E1" s="1"/>
      <c r="G1" s="17" t="s">
        <v>16</v>
      </c>
    </row>
    <row r="2" spans="5:7" ht="15.75">
      <c r="E2" s="1"/>
      <c r="G2" s="17" t="s">
        <v>15</v>
      </c>
    </row>
    <row r="3" spans="5:7" ht="15.75">
      <c r="E3" s="1"/>
      <c r="G3" s="17" t="s">
        <v>28</v>
      </c>
    </row>
    <row r="4" spans="4:5" ht="1.5" customHeight="1">
      <c r="D4" s="1"/>
      <c r="E4" s="1"/>
    </row>
    <row r="5" spans="1:8" ht="29.25" customHeight="1">
      <c r="A5" s="21" t="s">
        <v>25</v>
      </c>
      <c r="B5" s="21"/>
      <c r="C5" s="21"/>
      <c r="D5" s="21"/>
      <c r="E5" s="21"/>
      <c r="F5" s="21"/>
      <c r="G5" s="21"/>
      <c r="H5" s="21"/>
    </row>
    <row r="6" ht="13.5" customHeight="1">
      <c r="H6" s="18" t="s">
        <v>24</v>
      </c>
    </row>
    <row r="7" spans="1:8" ht="21.75" customHeight="1">
      <c r="A7" s="24" t="s">
        <v>0</v>
      </c>
      <c r="B7" s="27" t="s">
        <v>1</v>
      </c>
      <c r="C7" s="28" t="s">
        <v>17</v>
      </c>
      <c r="D7" s="29"/>
      <c r="E7" s="30"/>
      <c r="F7" s="28" t="s">
        <v>26</v>
      </c>
      <c r="G7" s="29"/>
      <c r="H7" s="30"/>
    </row>
    <row r="8" spans="1:8" ht="14.25" customHeight="1">
      <c r="A8" s="25"/>
      <c r="B8" s="27"/>
      <c r="C8" s="27" t="s">
        <v>2</v>
      </c>
      <c r="D8" s="32" t="s">
        <v>3</v>
      </c>
      <c r="E8" s="31" t="s">
        <v>4</v>
      </c>
      <c r="F8" s="27" t="s">
        <v>2</v>
      </c>
      <c r="G8" s="32" t="s">
        <v>3</v>
      </c>
      <c r="H8" s="31" t="s">
        <v>4</v>
      </c>
    </row>
    <row r="9" spans="1:8" ht="43.5" customHeight="1">
      <c r="A9" s="26"/>
      <c r="B9" s="27"/>
      <c r="C9" s="27"/>
      <c r="D9" s="33"/>
      <c r="E9" s="31"/>
      <c r="F9" s="27"/>
      <c r="G9" s="33"/>
      <c r="H9" s="31"/>
    </row>
    <row r="10" spans="1:8" s="6" customFormat="1" ht="18.75">
      <c r="A10" s="9">
        <v>1</v>
      </c>
      <c r="B10" s="9">
        <v>2</v>
      </c>
      <c r="C10" s="9">
        <v>3</v>
      </c>
      <c r="D10" s="9">
        <v>4</v>
      </c>
      <c r="E10" s="9" t="s">
        <v>21</v>
      </c>
      <c r="F10" s="9">
        <v>6</v>
      </c>
      <c r="G10" s="9">
        <v>7</v>
      </c>
      <c r="H10" s="9" t="s">
        <v>22</v>
      </c>
    </row>
    <row r="11" spans="1:8" ht="18.75">
      <c r="A11" s="10">
        <v>10000000</v>
      </c>
      <c r="B11" s="11" t="s">
        <v>5</v>
      </c>
      <c r="C11" s="19">
        <f>C12</f>
        <v>24960.399999999998</v>
      </c>
      <c r="D11" s="19"/>
      <c r="E11" s="19">
        <f>C11+D11</f>
        <v>24960.399999999998</v>
      </c>
      <c r="F11" s="19">
        <f>F12</f>
        <v>27256.8</v>
      </c>
      <c r="G11" s="19"/>
      <c r="H11" s="19">
        <f aca="true" t="shared" si="0" ref="H11:H23">F11+G11</f>
        <v>27256.8</v>
      </c>
    </row>
    <row r="12" spans="1:8" ht="37.5">
      <c r="A12" s="10">
        <v>11000000</v>
      </c>
      <c r="B12" s="12" t="s">
        <v>6</v>
      </c>
      <c r="C12" s="19">
        <f>C13+C14</f>
        <v>24960.399999999998</v>
      </c>
      <c r="D12" s="19"/>
      <c r="E12" s="19">
        <f aca="true" t="shared" si="1" ref="E12:E23">C12+D12</f>
        <v>24960.399999999998</v>
      </c>
      <c r="F12" s="19">
        <f>F13+F14</f>
        <v>27256.8</v>
      </c>
      <c r="G12" s="19"/>
      <c r="H12" s="19">
        <f t="shared" si="0"/>
        <v>27256.8</v>
      </c>
    </row>
    <row r="13" spans="1:8" ht="18.75">
      <c r="A13" s="13">
        <v>11010000</v>
      </c>
      <c r="B13" s="14" t="s">
        <v>18</v>
      </c>
      <c r="C13" s="20">
        <v>24957.6</v>
      </c>
      <c r="D13" s="20"/>
      <c r="E13" s="19">
        <f t="shared" si="1"/>
        <v>24957.6</v>
      </c>
      <c r="F13" s="20">
        <v>27253.7</v>
      </c>
      <c r="G13" s="20"/>
      <c r="H13" s="19">
        <f t="shared" si="0"/>
        <v>27253.7</v>
      </c>
    </row>
    <row r="14" spans="1:8" ht="37.5">
      <c r="A14" s="13">
        <v>11010200</v>
      </c>
      <c r="B14" s="14" t="s">
        <v>23</v>
      </c>
      <c r="C14" s="20">
        <v>2.8</v>
      </c>
      <c r="D14" s="20"/>
      <c r="E14" s="19">
        <f t="shared" si="1"/>
        <v>2.8</v>
      </c>
      <c r="F14" s="20">
        <v>3.1</v>
      </c>
      <c r="G14" s="20"/>
      <c r="H14" s="19">
        <f t="shared" si="0"/>
        <v>3.1</v>
      </c>
    </row>
    <row r="15" spans="1:8" ht="18.75">
      <c r="A15" s="10">
        <v>20000000</v>
      </c>
      <c r="B15" s="11" t="s">
        <v>7</v>
      </c>
      <c r="C15" s="19">
        <f>+C16+C17</f>
        <v>2.4</v>
      </c>
      <c r="D15" s="19">
        <f>+D16+D17</f>
        <v>735.4</v>
      </c>
      <c r="E15" s="19">
        <f t="shared" si="1"/>
        <v>737.8</v>
      </c>
      <c r="F15" s="19">
        <f>F16+F17</f>
        <v>2.6</v>
      </c>
      <c r="G15" s="19">
        <f>G17</f>
        <v>803.1</v>
      </c>
      <c r="H15" s="19">
        <f t="shared" si="0"/>
        <v>805.7</v>
      </c>
    </row>
    <row r="16" spans="1:8" ht="18.75">
      <c r="A16" s="10">
        <v>21000000</v>
      </c>
      <c r="B16" s="16" t="s">
        <v>27</v>
      </c>
      <c r="C16" s="19">
        <v>2.4</v>
      </c>
      <c r="D16" s="19"/>
      <c r="E16" s="19">
        <f t="shared" si="1"/>
        <v>2.4</v>
      </c>
      <c r="F16" s="19">
        <v>2.6</v>
      </c>
      <c r="G16" s="19"/>
      <c r="H16" s="19">
        <f t="shared" si="0"/>
        <v>2.6</v>
      </c>
    </row>
    <row r="17" spans="1:8" ht="18.75">
      <c r="A17" s="10">
        <v>25000000</v>
      </c>
      <c r="B17" s="16" t="s">
        <v>8</v>
      </c>
      <c r="C17" s="19"/>
      <c r="D17" s="19">
        <v>735.4</v>
      </c>
      <c r="E17" s="19">
        <f t="shared" si="1"/>
        <v>735.4</v>
      </c>
      <c r="F17" s="19">
        <f>C17*105/100</f>
        <v>0</v>
      </c>
      <c r="G17" s="19">
        <v>803.1</v>
      </c>
      <c r="H17" s="19">
        <f t="shared" si="0"/>
        <v>803.1</v>
      </c>
    </row>
    <row r="18" spans="1:8" ht="18.75">
      <c r="A18" s="10"/>
      <c r="B18" s="16" t="s">
        <v>12</v>
      </c>
      <c r="C18" s="19">
        <f>C11+C15</f>
        <v>24962.8</v>
      </c>
      <c r="D18" s="19">
        <f>D11+D15</f>
        <v>735.4</v>
      </c>
      <c r="E18" s="19">
        <f t="shared" si="1"/>
        <v>25698.2</v>
      </c>
      <c r="F18" s="19">
        <f>F11+F15</f>
        <v>27259.399999999998</v>
      </c>
      <c r="G18" s="19">
        <f>G11+G15</f>
        <v>803.1</v>
      </c>
      <c r="H18" s="19">
        <f t="shared" si="0"/>
        <v>28062.499999999996</v>
      </c>
    </row>
    <row r="19" spans="1:8" ht="18.75">
      <c r="A19" s="10">
        <v>40000000</v>
      </c>
      <c r="B19" s="11" t="s">
        <v>13</v>
      </c>
      <c r="C19" s="19">
        <f>C20+C22</f>
        <v>52206.3</v>
      </c>
      <c r="D19" s="19">
        <f>D20+D22</f>
        <v>0</v>
      </c>
      <c r="E19" s="19">
        <f t="shared" si="1"/>
        <v>52206.3</v>
      </c>
      <c r="F19" s="19">
        <f>F20+F22</f>
        <v>57009.3</v>
      </c>
      <c r="G19" s="19">
        <f>D19*104/100</f>
        <v>0</v>
      </c>
      <c r="H19" s="19">
        <f t="shared" si="0"/>
        <v>57009.3</v>
      </c>
    </row>
    <row r="20" spans="1:8" ht="18.75">
      <c r="A20" s="10">
        <v>41020000</v>
      </c>
      <c r="B20" s="15" t="s">
        <v>9</v>
      </c>
      <c r="C20" s="19">
        <f>C21</f>
        <v>8327.2</v>
      </c>
      <c r="D20" s="19">
        <f>SUM(D21:D21)</f>
        <v>0</v>
      </c>
      <c r="E20" s="19">
        <f t="shared" si="1"/>
        <v>8327.2</v>
      </c>
      <c r="F20" s="19">
        <f>F21</f>
        <v>9093.3</v>
      </c>
      <c r="G20" s="19">
        <f>SUM(G21:G21)</f>
        <v>0</v>
      </c>
      <c r="H20" s="19">
        <f t="shared" si="0"/>
        <v>9093.3</v>
      </c>
    </row>
    <row r="21" spans="1:8" ht="18.75">
      <c r="A21" s="13">
        <v>41020100</v>
      </c>
      <c r="B21" s="14" t="s">
        <v>19</v>
      </c>
      <c r="C21" s="20">
        <v>8327.2</v>
      </c>
      <c r="D21" s="20"/>
      <c r="E21" s="19">
        <f t="shared" si="1"/>
        <v>8327.2</v>
      </c>
      <c r="F21" s="19">
        <v>9093.3</v>
      </c>
      <c r="G21" s="20"/>
      <c r="H21" s="19">
        <f t="shared" si="0"/>
        <v>9093.3</v>
      </c>
    </row>
    <row r="22" spans="1:8" ht="18.75">
      <c r="A22" s="10">
        <v>41030000</v>
      </c>
      <c r="B22" s="15" t="s">
        <v>10</v>
      </c>
      <c r="C22" s="19">
        <v>43879.1</v>
      </c>
      <c r="D22" s="19"/>
      <c r="E22" s="19">
        <f t="shared" si="1"/>
        <v>43879.1</v>
      </c>
      <c r="F22" s="19">
        <v>47916</v>
      </c>
      <c r="G22" s="19"/>
      <c r="H22" s="19">
        <f t="shared" si="0"/>
        <v>47916</v>
      </c>
    </row>
    <row r="23" spans="1:8" ht="27" customHeight="1">
      <c r="A23" s="22" t="s">
        <v>11</v>
      </c>
      <c r="B23" s="23"/>
      <c r="C23" s="19">
        <f>C18+C19</f>
        <v>77169.1</v>
      </c>
      <c r="D23" s="19">
        <f>D18+D19</f>
        <v>735.4</v>
      </c>
      <c r="E23" s="19">
        <f t="shared" si="1"/>
        <v>77904.5</v>
      </c>
      <c r="F23" s="19">
        <f>F18+F19</f>
        <v>84268.7</v>
      </c>
      <c r="G23" s="19">
        <f>G18+G19</f>
        <v>803.1</v>
      </c>
      <c r="H23" s="19">
        <f t="shared" si="0"/>
        <v>85071.8</v>
      </c>
    </row>
    <row r="24" spans="1:5" ht="27" customHeight="1">
      <c r="A24" s="7"/>
      <c r="B24" s="7"/>
      <c r="C24" s="8"/>
      <c r="D24" s="8"/>
      <c r="E24" s="8"/>
    </row>
    <row r="25" spans="1:6" s="5" customFormat="1" ht="18.75">
      <c r="A25" s="3" t="s">
        <v>14</v>
      </c>
      <c r="B25" s="4"/>
      <c r="C25" s="4"/>
      <c r="D25" s="4"/>
      <c r="E25" s="4"/>
      <c r="F25" s="3" t="s">
        <v>20</v>
      </c>
    </row>
    <row r="26" spans="1:5" s="5" customFormat="1" ht="18.75">
      <c r="A26" s="3"/>
      <c r="B26" s="4"/>
      <c r="C26" s="4"/>
      <c r="D26" s="4"/>
      <c r="E26" s="4"/>
    </row>
    <row r="27" spans="1:5" s="5" customFormat="1" ht="18.75">
      <c r="A27" s="3"/>
      <c r="B27" s="4"/>
      <c r="C27" s="4"/>
      <c r="D27" s="4"/>
      <c r="E27" s="4"/>
    </row>
    <row r="28" spans="1:5" s="5" customFormat="1" ht="18.75">
      <c r="A28" s="3"/>
      <c r="B28" s="4"/>
      <c r="C28" s="4"/>
      <c r="D28" s="4"/>
      <c r="E28" s="4"/>
    </row>
    <row r="29" spans="1:5" s="5" customFormat="1" ht="18.75">
      <c r="A29" s="3"/>
      <c r="B29" s="4"/>
      <c r="C29" s="4"/>
      <c r="D29" s="4"/>
      <c r="E29" s="4"/>
    </row>
    <row r="30" spans="1:5" s="5" customFormat="1" ht="18.75">
      <c r="A30" s="3"/>
      <c r="B30" s="4"/>
      <c r="C30" s="4"/>
      <c r="D30" s="4"/>
      <c r="E30" s="4"/>
    </row>
    <row r="31" spans="1:5" s="5" customFormat="1" ht="18.75">
      <c r="A31" s="3"/>
      <c r="B31" s="4"/>
      <c r="C31" s="4"/>
      <c r="D31" s="4"/>
      <c r="E31" s="4"/>
    </row>
    <row r="32" spans="1:5" s="5" customFormat="1" ht="18.75">
      <c r="A32" s="3"/>
      <c r="B32" s="4"/>
      <c r="C32" s="4"/>
      <c r="D32" s="4"/>
      <c r="E32" s="4"/>
    </row>
    <row r="33" spans="1:5" s="5" customFormat="1" ht="18.75">
      <c r="A33" s="3"/>
      <c r="B33" s="4"/>
      <c r="C33" s="4"/>
      <c r="D33" s="4"/>
      <c r="E33" s="4"/>
    </row>
    <row r="34" spans="1:5" s="5" customFormat="1" ht="18.75">
      <c r="A34" s="3"/>
      <c r="B34" s="4"/>
      <c r="C34" s="4"/>
      <c r="D34" s="4"/>
      <c r="E34" s="4"/>
    </row>
    <row r="35" spans="1:5" s="5" customFormat="1" ht="18.75">
      <c r="A35" s="3"/>
      <c r="B35" s="4"/>
      <c r="C35" s="4"/>
      <c r="D35" s="4"/>
      <c r="E35" s="4"/>
    </row>
    <row r="36" spans="1:5" s="5" customFormat="1" ht="9.75" customHeight="1">
      <c r="A36" s="3"/>
      <c r="B36" s="4"/>
      <c r="C36" s="4"/>
      <c r="D36" s="4"/>
      <c r="E36" s="4"/>
    </row>
    <row r="37" ht="15.75">
      <c r="A37" s="2"/>
    </row>
    <row r="38" spans="1:5" ht="12.75">
      <c r="A38" s="1"/>
      <c r="B38" s="1"/>
      <c r="C38" s="1"/>
      <c r="D38" s="1"/>
      <c r="E38" s="1"/>
    </row>
    <row r="39" spans="1:5" ht="12.75">
      <c r="A39" s="1"/>
      <c r="B39" s="1"/>
      <c r="C39" s="1"/>
      <c r="D39" s="1"/>
      <c r="E39" s="1"/>
    </row>
    <row r="40" spans="1:5" ht="12.75" hidden="1">
      <c r="A40" s="1"/>
      <c r="B40" s="1"/>
      <c r="C40" s="1"/>
      <c r="D40" s="1"/>
      <c r="E40" s="1"/>
    </row>
    <row r="42" spans="2:5" ht="12.75">
      <c r="B42" s="1"/>
      <c r="C42" s="1"/>
      <c r="D42" s="1"/>
      <c r="E42" s="1"/>
    </row>
  </sheetData>
  <mergeCells count="12">
    <mergeCell ref="G8:G9"/>
    <mergeCell ref="H8:H9"/>
    <mergeCell ref="A5:H5"/>
    <mergeCell ref="A23:B23"/>
    <mergeCell ref="A7:A9"/>
    <mergeCell ref="B7:B9"/>
    <mergeCell ref="C7:E7"/>
    <mergeCell ref="E8:E9"/>
    <mergeCell ref="C8:C9"/>
    <mergeCell ref="D8:D9"/>
    <mergeCell ref="F7:H7"/>
    <mergeCell ref="F8:F9"/>
  </mergeCells>
  <printOptions/>
  <pageMargins left="0.7874015748031497" right="0.7874015748031497" top="1.1811023622047245" bottom="0.7874015748031497" header="0.5118110236220472" footer="0.5118110236220472"/>
  <pageSetup horizontalDpi="600" verticalDpi="600" orientation="landscape" paperSize="9" scale="60" r:id="rId1"/>
  <headerFooter alignWithMargins="0">
    <oddFooter>&amp;C&amp;P&amp;R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2015-12-04T06:32:54Z</cp:lastPrinted>
  <dcterms:created xsi:type="dcterms:W3CDTF">1996-10-08T23:32:33Z</dcterms:created>
  <dcterms:modified xsi:type="dcterms:W3CDTF">2015-12-11T07:57:17Z</dcterms:modified>
  <cp:category/>
  <cp:version/>
  <cp:contentType/>
  <cp:contentStatus/>
</cp:coreProperties>
</file>