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програми'!$9:$12</definedName>
    <definedName name="_xlnm.Print_Area" localSheetId="0">'дод. програми'!$A$1:$K$89</definedName>
  </definedNames>
  <calcPr fullCalcOnLoad="1"/>
</workbook>
</file>

<file path=xl/sharedStrings.xml><?xml version="1.0" encoding="utf-8"?>
<sst xmlns="http://schemas.openxmlformats.org/spreadsheetml/2006/main" count="177" uniqueCount="130">
  <si>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</si>
  <si>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</si>
  <si>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</si>
  <si>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</si>
  <si>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130107</t>
  </si>
  <si>
    <t>Інші видатки на соціальний захист населення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</si>
  <si>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</si>
  <si>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</si>
  <si>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</si>
  <si>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070201</t>
  </si>
  <si>
    <t>090412</t>
  </si>
  <si>
    <t>090802</t>
  </si>
  <si>
    <t>091102</t>
  </si>
  <si>
    <t>091108</t>
  </si>
  <si>
    <t>091207</t>
  </si>
  <si>
    <t>091209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</si>
  <si>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</si>
  <si>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</si>
  <si>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</si>
  <si>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</si>
  <si>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</si>
  <si>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</si>
  <si>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</si>
  <si>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</si>
  <si>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</si>
  <si>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</si>
  <si>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</si>
  <si>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</si>
  <si>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</si>
  <si>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</si>
  <si>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Інші субвенції</t>
  </si>
  <si>
    <t>до рішення районної ради</t>
  </si>
  <si>
    <t>(грн.)</t>
  </si>
  <si>
    <t>Конотопська районна державна адміністрація</t>
  </si>
  <si>
    <t>130115</t>
  </si>
  <si>
    <t>Центри "Спорт для всіх " та заходи з фізичної культури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</si>
  <si>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</si>
  <si>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</si>
  <si>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</si>
  <si>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</si>
  <si>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</si>
  <si>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</si>
  <si>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>091205</t>
  </si>
  <si>
    <t>Затверджено</t>
  </si>
  <si>
    <t>Внесено зміни</t>
  </si>
  <si>
    <t>Затверджено з урахуванням змін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</si>
  <si>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</si>
  <si>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</si>
  <si>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</si>
  <si>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</si>
  <si>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</si>
  <si>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</si>
  <si>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</si>
  <si>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цільова соціальна програмарозвитку цивільного захисту на 2012-2015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</si>
  <si>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</si>
  <si>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</si>
  <si>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</si>
  <si>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</si>
  <si>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>130201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</si>
  <si>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</si>
  <si>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</si>
  <si>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</si>
  <si>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В.М.Малігон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</si>
  <si>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</si>
  <si>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</si>
  <si>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</si>
  <si>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</si>
  <si>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</si>
  <si>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</si>
  <si>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Районна Програма створення Центру надання адміністративних послуг Конотопської районної державної адміністрації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</si>
  <si>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</si>
  <si>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</si>
  <si>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</si>
  <si>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</si>
  <si>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</si>
  <si>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Управління  соціального захисту  населення Конотопської районної державної адміністрації 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</si>
  <si>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</si>
  <si>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</si>
  <si>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</si>
  <si>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</si>
  <si>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</si>
  <si>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</si>
  <si>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</si>
  <si>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Перелік місцевих (регіональних) програм, які фінансуватимуться за рахунок коштів районного бюджету у 2015 році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</si>
  <si>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</si>
  <si>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</si>
  <si>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</si>
  <si>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</si>
  <si>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</si>
  <si>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</si>
  <si>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</si>
  <si>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 xml:space="preserve">Районна програма соціального захисту сімей , в яких виховуються онкохворі діти на 2015 рік </t>
  </si>
  <si>
    <t>1090</t>
  </si>
  <si>
    <t xml:space="preserve">Районна програма встановлення та виплати у 2015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</si>
  <si>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 xml:space="preserve">Районна програма соціального захисту сімей, в яких виховуються онкохворі діти на 2015 рік </t>
  </si>
  <si>
    <t>1010</t>
  </si>
  <si>
    <t>Районна програма призначення і виплати компенсації фізичним особам, які надають соціальні послуги у 2015 році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</si>
  <si>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</si>
  <si>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</si>
  <si>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</si>
  <si>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</si>
  <si>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</si>
  <si>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</si>
  <si>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</si>
  <si>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 xml:space="preserve">Виплати грошової компенсації фізичним особам , які надають соціальні послуги громадянам похилого віку , інвалідам , дітям -інвалідам, хворим , які не здатні до самообслуговування і потребують  сторонньої допомоги 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</si>
  <si>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</si>
  <si>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</si>
  <si>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</si>
  <si>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</si>
  <si>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</si>
  <si>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</si>
  <si>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</si>
  <si>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76</t>
  </si>
  <si>
    <t>Районна програма соціального захисту окремих категорій населення на 2015 рік</t>
  </si>
  <si>
    <t>Районна програма з реалізації Конвенсії ООН про права дитини на 2012-2016 роки</t>
  </si>
  <si>
    <t>Зміни до додатку № 6 до рішення районної ради "Про районний бюджет на 2015 рік "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</si>
  <si>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</si>
  <si>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</si>
  <si>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</si>
  <si>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</si>
  <si>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</si>
  <si>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 xml:space="preserve">Районна  програма «Фінансова підтримка громадської організації "Інваліди війни Конотопщини " на 2015 рік» </t>
  </si>
  <si>
    <t>0180</t>
  </si>
  <si>
    <t>Програма економічного і соціального розвитку Конотопського району на 2015 рік</t>
  </si>
  <si>
    <t xml:space="preserve">Відділ освіти  Конотопської районної державної адміністрації </t>
  </si>
  <si>
    <t>Районна Програма оздоровлення та відпочинку дітей на 2015 рік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</si>
  <si>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2015 рік"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</si>
  <si>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» на 2015 рік</t>
  </si>
  <si>
    <t>від  15.07.2015</t>
  </si>
  <si>
    <t>Додаток 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</si>
</sst>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2" fontId="16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40" zoomScaleNormal="60" zoomScaleSheetLayoutView="4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9" sqref="D19"/>
    </sheetView>
  </sheetViews>
  <sheetFormatPr defaultColWidth="9.140625" defaultRowHeight="12.75"/>
  <cols>
    <col min="1" max="1" width="15.57421875" style="14" customWidth="1"/>
    <col min="2" max="2" width="15.7109375" style="14" customWidth="1"/>
    <col min="3" max="3" width="71.57421875" style="11" customWidth="1"/>
    <col min="4" max="4" width="72.28125" style="8" customWidth="1"/>
    <col min="5" max="5" width="21.57421875" style="8" customWidth="1"/>
    <col min="6" max="6" width="16.7109375" style="8" customWidth="1"/>
    <col min="7" max="7" width="19.00390625" style="16" customWidth="1"/>
    <col min="8" max="8" width="21.421875" style="16" customWidth="1"/>
    <col min="9" max="9" width="18.28125" style="7" customWidth="1"/>
    <col min="10" max="10" width="20.28125" style="16" customWidth="1"/>
    <col min="11" max="11" width="21.28125" style="17" customWidth="1"/>
    <col min="12" max="12" width="12.28125" style="1" customWidth="1"/>
    <col min="13" max="16384" width="9.140625" style="1" customWidth="1"/>
  </cols>
  <sheetData>
    <row r="1" spans="1:11" s="7" customFormat="1" ht="17.25" customHeight="1">
      <c r="A1" s="13"/>
      <c r="B1" s="13"/>
      <c r="C1" s="10"/>
      <c r="D1" s="8"/>
      <c r="F1" s="39"/>
      <c r="G1" s="39"/>
      <c r="I1" s="39" t="s">
        <v>129</v>
      </c>
      <c r="J1" s="39"/>
      <c r="K1" s="39"/>
    </row>
    <row r="2" spans="1:11" s="7" customFormat="1" ht="21" customHeight="1">
      <c r="A2" s="13"/>
      <c r="B2" s="13"/>
      <c r="C2" s="84"/>
      <c r="D2" s="84"/>
      <c r="F2" s="39"/>
      <c r="G2" s="39"/>
      <c r="I2" s="79" t="s">
        <v>31</v>
      </c>
      <c r="J2" s="79"/>
      <c r="K2" s="79"/>
    </row>
    <row r="3" spans="1:11" s="7" customFormat="1" ht="18.75" customHeight="1">
      <c r="A3" s="13"/>
      <c r="B3" s="13"/>
      <c r="C3" s="10"/>
      <c r="D3" s="8"/>
      <c r="F3" s="39"/>
      <c r="G3" s="39"/>
      <c r="I3" s="79" t="s">
        <v>128</v>
      </c>
      <c r="J3" s="79"/>
      <c r="K3" s="39"/>
    </row>
    <row r="4" spans="1:11" s="7" customFormat="1" ht="18.75" customHeight="1">
      <c r="A4" s="13"/>
      <c r="B4" s="13"/>
      <c r="C4" s="10"/>
      <c r="D4" s="8"/>
      <c r="F4" s="39"/>
      <c r="G4" s="39"/>
      <c r="H4" s="39"/>
      <c r="I4" s="39"/>
      <c r="J4" s="39"/>
      <c r="K4" s="39"/>
    </row>
    <row r="5" spans="1:8" s="7" customFormat="1" ht="18.75" customHeight="1">
      <c r="A5" s="13"/>
      <c r="B5" s="13"/>
      <c r="C5" s="67" t="s">
        <v>115</v>
      </c>
      <c r="D5" s="67"/>
      <c r="E5" s="67"/>
      <c r="F5" s="67"/>
      <c r="G5" s="67"/>
      <c r="H5" s="16"/>
    </row>
    <row r="6" spans="1:11" s="7" customFormat="1" ht="21" customHeight="1" hidden="1">
      <c r="A6" s="13"/>
      <c r="B6" s="13"/>
      <c r="C6" s="10"/>
      <c r="D6" s="67" t="s">
        <v>70</v>
      </c>
      <c r="E6" s="67"/>
      <c r="F6" s="67"/>
      <c r="G6" s="67"/>
      <c r="H6" s="67"/>
      <c r="J6" s="16"/>
      <c r="K6" s="17"/>
    </row>
    <row r="7" spans="1:11" s="7" customFormat="1" ht="20.25" customHeight="1">
      <c r="A7" s="75" t="s">
        <v>83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7" customFormat="1" ht="20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21" t="s">
        <v>32</v>
      </c>
    </row>
    <row r="9" spans="1:11" ht="90" customHeight="1">
      <c r="A9" s="51" t="s">
        <v>108</v>
      </c>
      <c r="B9" s="71" t="s">
        <v>79</v>
      </c>
      <c r="C9" s="82" t="s">
        <v>80</v>
      </c>
      <c r="D9" s="83" t="s">
        <v>81</v>
      </c>
      <c r="E9" s="81" t="s">
        <v>7</v>
      </c>
      <c r="F9" s="81"/>
      <c r="G9" s="81"/>
      <c r="H9" s="81" t="s">
        <v>8</v>
      </c>
      <c r="I9" s="81"/>
      <c r="J9" s="81"/>
      <c r="K9" s="81" t="s">
        <v>82</v>
      </c>
    </row>
    <row r="10" spans="1:11" s="15" customFormat="1" ht="117" customHeight="1">
      <c r="A10" s="71" t="s">
        <v>78</v>
      </c>
      <c r="B10" s="72"/>
      <c r="C10" s="82"/>
      <c r="D10" s="83"/>
      <c r="E10" s="81"/>
      <c r="F10" s="81"/>
      <c r="G10" s="81"/>
      <c r="H10" s="81"/>
      <c r="I10" s="81"/>
      <c r="J10" s="81"/>
      <c r="K10" s="81"/>
    </row>
    <row r="11" spans="1:11" s="20" customFormat="1" ht="97.5" customHeight="1">
      <c r="A11" s="71"/>
      <c r="B11" s="72"/>
      <c r="C11" s="82"/>
      <c r="D11" s="83"/>
      <c r="E11" s="40" t="s">
        <v>43</v>
      </c>
      <c r="F11" s="40" t="s">
        <v>44</v>
      </c>
      <c r="G11" s="40" t="s">
        <v>45</v>
      </c>
      <c r="H11" s="40" t="s">
        <v>43</v>
      </c>
      <c r="I11" s="40" t="s">
        <v>44</v>
      </c>
      <c r="J11" s="40" t="s">
        <v>45</v>
      </c>
      <c r="K11" s="81"/>
    </row>
    <row r="12" spans="1:11" s="20" customFormat="1" ht="22.5" customHeight="1">
      <c r="A12" s="52" t="s">
        <v>106</v>
      </c>
      <c r="B12" s="53" t="s">
        <v>107</v>
      </c>
      <c r="C12" s="54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6">
        <v>11</v>
      </c>
    </row>
    <row r="13" spans="1:11" s="2" customFormat="1" ht="36.75" customHeight="1">
      <c r="A13" s="27" t="s">
        <v>109</v>
      </c>
      <c r="B13" s="27"/>
      <c r="C13" s="22" t="s">
        <v>33</v>
      </c>
      <c r="D13" s="24"/>
      <c r="E13" s="28">
        <f>E16+E18+E19+E22+E23+E24+E27+E32+E20+E33+E30+E31+E26+E41+E25</f>
        <v>694067</v>
      </c>
      <c r="F13" s="28">
        <f>F16+F18+F19+F22+F23+F24+F27+F32+F20+F33+F30+F31+F26+F41+F25</f>
        <v>10000</v>
      </c>
      <c r="G13" s="28">
        <f aca="true" t="shared" si="0" ref="G13:G22">E13+F13</f>
        <v>704067</v>
      </c>
      <c r="H13" s="28">
        <f>H16+H18+H19+H22+H23+H24+H27+H32+H20+H33+H30+H31+H26+H41+H25</f>
        <v>289828.21</v>
      </c>
      <c r="I13" s="28">
        <f>I16+I18+I19+I22+I23+I24+I27+I32+I20+I33+I30+I31+I26+I41+I25</f>
        <v>0</v>
      </c>
      <c r="J13" s="28">
        <f>H13+I13</f>
        <v>289828.21</v>
      </c>
      <c r="K13" s="28">
        <f>G13+J13</f>
        <v>993895.21</v>
      </c>
    </row>
    <row r="14" spans="1:11" s="2" customFormat="1" ht="21" customHeight="1" hidden="1">
      <c r="A14" s="48"/>
      <c r="B14" s="49"/>
      <c r="C14" s="25" t="s">
        <v>26</v>
      </c>
      <c r="D14" s="24"/>
      <c r="E14" s="30">
        <f>E17</f>
        <v>0</v>
      </c>
      <c r="F14" s="30">
        <f>F17</f>
        <v>0</v>
      </c>
      <c r="G14" s="28">
        <f t="shared" si="0"/>
        <v>0</v>
      </c>
      <c r="H14" s="30">
        <f>H17</f>
        <v>0</v>
      </c>
      <c r="I14" s="30">
        <f>I17</f>
        <v>0</v>
      </c>
      <c r="J14" s="30">
        <f>J17</f>
        <v>0</v>
      </c>
      <c r="K14" s="28">
        <f aca="true" t="shared" si="1" ref="K14:K65">G14+J14</f>
        <v>0</v>
      </c>
    </row>
    <row r="15" spans="1:11" s="2" customFormat="1" ht="37.5" customHeight="1" hidden="1">
      <c r="A15" s="26"/>
      <c r="B15" s="26"/>
      <c r="C15" s="29" t="s">
        <v>84</v>
      </c>
      <c r="D15" s="24"/>
      <c r="E15" s="30"/>
      <c r="F15" s="30"/>
      <c r="G15" s="28"/>
      <c r="H15" s="30"/>
      <c r="I15" s="30"/>
      <c r="J15" s="30"/>
      <c r="K15" s="28">
        <f t="shared" si="1"/>
        <v>0</v>
      </c>
    </row>
    <row r="16" spans="1:11" s="2" customFormat="1" ht="52.5" customHeight="1" hidden="1">
      <c r="A16" s="76" t="s">
        <v>46</v>
      </c>
      <c r="B16" s="68" t="s">
        <v>85</v>
      </c>
      <c r="C16" s="80" t="s">
        <v>97</v>
      </c>
      <c r="D16" s="41" t="s">
        <v>71</v>
      </c>
      <c r="E16" s="42"/>
      <c r="F16" s="42"/>
      <c r="G16" s="28"/>
      <c r="H16" s="30"/>
      <c r="I16" s="30"/>
      <c r="J16" s="28">
        <f aca="true" t="shared" si="2" ref="J16:J22">H16+I16</f>
        <v>0</v>
      </c>
      <c r="K16" s="28">
        <f t="shared" si="1"/>
        <v>0</v>
      </c>
    </row>
    <row r="17" spans="1:11" s="2" customFormat="1" ht="25.5" customHeight="1" hidden="1">
      <c r="A17" s="76"/>
      <c r="B17" s="69"/>
      <c r="C17" s="80"/>
      <c r="D17" s="24" t="s">
        <v>26</v>
      </c>
      <c r="E17" s="42"/>
      <c r="F17" s="42"/>
      <c r="G17" s="28"/>
      <c r="H17" s="30"/>
      <c r="I17" s="30"/>
      <c r="J17" s="28">
        <f t="shared" si="2"/>
        <v>0</v>
      </c>
      <c r="K17" s="28">
        <f t="shared" si="1"/>
        <v>0</v>
      </c>
    </row>
    <row r="18" spans="1:11" s="2" customFormat="1" ht="43.5" customHeight="1">
      <c r="A18" s="76"/>
      <c r="B18" s="69"/>
      <c r="C18" s="80"/>
      <c r="D18" s="65" t="s">
        <v>65</v>
      </c>
      <c r="E18" s="42">
        <v>46278</v>
      </c>
      <c r="F18" s="42"/>
      <c r="G18" s="28">
        <f t="shared" si="0"/>
        <v>46278</v>
      </c>
      <c r="H18" s="30"/>
      <c r="I18" s="30"/>
      <c r="J18" s="28">
        <f t="shared" si="2"/>
        <v>0</v>
      </c>
      <c r="K18" s="28">
        <f t="shared" si="1"/>
        <v>46278</v>
      </c>
    </row>
    <row r="19" spans="1:11" s="2" customFormat="1" ht="104.25" customHeight="1">
      <c r="A19" s="76"/>
      <c r="B19" s="69"/>
      <c r="C19" s="80"/>
      <c r="D19" s="65" t="s">
        <v>126</v>
      </c>
      <c r="E19" s="42">
        <v>377336</v>
      </c>
      <c r="F19" s="42">
        <v>10000</v>
      </c>
      <c r="G19" s="28">
        <f t="shared" si="0"/>
        <v>387336</v>
      </c>
      <c r="H19" s="30">
        <v>122000</v>
      </c>
      <c r="I19" s="28"/>
      <c r="J19" s="28">
        <f t="shared" si="2"/>
        <v>122000</v>
      </c>
      <c r="K19" s="28">
        <f t="shared" si="1"/>
        <v>509336</v>
      </c>
    </row>
    <row r="20" spans="1:11" s="2" customFormat="1" ht="87" customHeight="1">
      <c r="A20" s="76"/>
      <c r="B20" s="70"/>
      <c r="C20" s="80"/>
      <c r="D20" s="57" t="s">
        <v>116</v>
      </c>
      <c r="E20" s="42"/>
      <c r="F20" s="42"/>
      <c r="G20" s="28">
        <f t="shared" si="0"/>
        <v>0</v>
      </c>
      <c r="H20" s="30">
        <v>123749.21</v>
      </c>
      <c r="I20" s="42"/>
      <c r="J20" s="28">
        <f t="shared" si="2"/>
        <v>123749.21</v>
      </c>
      <c r="K20" s="28">
        <f t="shared" si="1"/>
        <v>123749.21</v>
      </c>
    </row>
    <row r="21" spans="1:11" s="2" customFormat="1" ht="51.75" customHeight="1" hidden="1">
      <c r="A21" s="76"/>
      <c r="B21" s="36"/>
      <c r="C21" s="80"/>
      <c r="D21" s="24" t="s">
        <v>77</v>
      </c>
      <c r="E21" s="42"/>
      <c r="F21" s="42"/>
      <c r="G21" s="28">
        <f t="shared" si="0"/>
        <v>0</v>
      </c>
      <c r="H21" s="30"/>
      <c r="I21" s="30"/>
      <c r="J21" s="28">
        <f t="shared" si="2"/>
        <v>0</v>
      </c>
      <c r="K21" s="28">
        <f t="shared" si="1"/>
        <v>0</v>
      </c>
    </row>
    <row r="22" spans="1:11" s="2" customFormat="1" ht="45" customHeight="1">
      <c r="A22" s="36" t="s">
        <v>11</v>
      </c>
      <c r="B22" s="36" t="s">
        <v>86</v>
      </c>
      <c r="C22" s="33" t="s">
        <v>98</v>
      </c>
      <c r="D22" s="24" t="s">
        <v>114</v>
      </c>
      <c r="E22" s="42">
        <v>2000</v>
      </c>
      <c r="F22" s="43"/>
      <c r="G22" s="28">
        <f t="shared" si="0"/>
        <v>2000</v>
      </c>
      <c r="H22" s="43"/>
      <c r="I22" s="43"/>
      <c r="J22" s="28">
        <f t="shared" si="2"/>
        <v>0</v>
      </c>
      <c r="K22" s="28">
        <f t="shared" si="1"/>
        <v>2000</v>
      </c>
    </row>
    <row r="23" spans="1:11" s="2" customFormat="1" ht="42.75" customHeight="1">
      <c r="A23" s="76" t="s">
        <v>12</v>
      </c>
      <c r="B23" s="76" t="s">
        <v>86</v>
      </c>
      <c r="C23" s="74" t="s">
        <v>6</v>
      </c>
      <c r="D23" s="33" t="s">
        <v>64</v>
      </c>
      <c r="E23" s="42">
        <v>2100</v>
      </c>
      <c r="F23" s="42"/>
      <c r="G23" s="28">
        <f>E23+F23</f>
        <v>2100</v>
      </c>
      <c r="H23" s="42"/>
      <c r="I23" s="42"/>
      <c r="J23" s="28">
        <f>H23+I23</f>
        <v>0</v>
      </c>
      <c r="K23" s="28">
        <f t="shared" si="1"/>
        <v>2100</v>
      </c>
    </row>
    <row r="24" spans="1:11" s="2" customFormat="1" ht="45.75" customHeight="1" hidden="1">
      <c r="A24" s="76"/>
      <c r="B24" s="76"/>
      <c r="C24" s="74"/>
      <c r="D24" s="41" t="s">
        <v>72</v>
      </c>
      <c r="E24" s="42"/>
      <c r="F24" s="42"/>
      <c r="G24" s="42">
        <f>E24+F24</f>
        <v>0</v>
      </c>
      <c r="H24" s="42"/>
      <c r="I24" s="42"/>
      <c r="J24" s="42">
        <f>H24+I24</f>
        <v>0</v>
      </c>
      <c r="K24" s="28">
        <f t="shared" si="1"/>
        <v>0</v>
      </c>
    </row>
    <row r="25" spans="1:11" s="2" customFormat="1" ht="48.75" customHeight="1">
      <c r="A25" s="68" t="s">
        <v>13</v>
      </c>
      <c r="B25" s="68" t="s">
        <v>86</v>
      </c>
      <c r="C25" s="77" t="s">
        <v>102</v>
      </c>
      <c r="D25" s="24" t="s">
        <v>125</v>
      </c>
      <c r="E25" s="42">
        <v>71000</v>
      </c>
      <c r="F25" s="42"/>
      <c r="G25" s="42">
        <f>E25+F25</f>
        <v>71000</v>
      </c>
      <c r="H25" s="42"/>
      <c r="I25" s="42"/>
      <c r="J25" s="42">
        <f>H25+I25</f>
        <v>0</v>
      </c>
      <c r="K25" s="28">
        <f t="shared" si="1"/>
        <v>71000</v>
      </c>
    </row>
    <row r="26" spans="1:11" s="2" customFormat="1" ht="72.75" customHeight="1">
      <c r="A26" s="70"/>
      <c r="B26" s="70"/>
      <c r="C26" s="78"/>
      <c r="D26" s="33" t="s">
        <v>64</v>
      </c>
      <c r="E26" s="42">
        <v>13800</v>
      </c>
      <c r="F26" s="42"/>
      <c r="G26" s="42">
        <f>E26+F26</f>
        <v>13800</v>
      </c>
      <c r="H26" s="42"/>
      <c r="I26" s="42"/>
      <c r="J26" s="42">
        <f>H26+I26</f>
        <v>0</v>
      </c>
      <c r="K26" s="28">
        <f t="shared" si="1"/>
        <v>13800</v>
      </c>
    </row>
    <row r="27" spans="1:11" s="2" customFormat="1" ht="54" customHeight="1">
      <c r="A27" s="36" t="s">
        <v>15</v>
      </c>
      <c r="B27" s="36" t="s">
        <v>87</v>
      </c>
      <c r="C27" s="33" t="s">
        <v>99</v>
      </c>
      <c r="D27" s="24" t="s">
        <v>73</v>
      </c>
      <c r="E27" s="42">
        <v>12000</v>
      </c>
      <c r="F27" s="42"/>
      <c r="G27" s="42">
        <f aca="true" t="shared" si="3" ref="G27:G41">E27+F27</f>
        <v>12000</v>
      </c>
      <c r="H27" s="42"/>
      <c r="I27" s="42"/>
      <c r="J27" s="42">
        <f aca="true" t="shared" si="4" ref="J27:J41">H27+I27</f>
        <v>0</v>
      </c>
      <c r="K27" s="28">
        <f t="shared" si="1"/>
        <v>12000</v>
      </c>
    </row>
    <row r="28" spans="1:11" s="2" customFormat="1" ht="32.25" customHeight="1" hidden="1">
      <c r="A28" s="36" t="s">
        <v>0</v>
      </c>
      <c r="B28" s="36"/>
      <c r="C28" s="34" t="s">
        <v>1</v>
      </c>
      <c r="D28" s="24" t="s">
        <v>16</v>
      </c>
      <c r="E28" s="42"/>
      <c r="F28" s="42"/>
      <c r="G28" s="42">
        <f t="shared" si="3"/>
        <v>0</v>
      </c>
      <c r="H28" s="42"/>
      <c r="I28" s="42"/>
      <c r="J28" s="42">
        <f t="shared" si="4"/>
        <v>0</v>
      </c>
      <c r="K28" s="28">
        <f t="shared" si="1"/>
        <v>0</v>
      </c>
    </row>
    <row r="29" spans="1:11" s="2" customFormat="1" ht="30" customHeight="1" hidden="1">
      <c r="A29" s="36" t="s">
        <v>18</v>
      </c>
      <c r="B29" s="36"/>
      <c r="C29" s="34" t="s">
        <v>19</v>
      </c>
      <c r="D29" s="24" t="s">
        <v>20</v>
      </c>
      <c r="E29" s="42"/>
      <c r="F29" s="42"/>
      <c r="G29" s="42">
        <f t="shared" si="3"/>
        <v>0</v>
      </c>
      <c r="H29" s="42"/>
      <c r="I29" s="42"/>
      <c r="J29" s="42">
        <f t="shared" si="4"/>
        <v>0</v>
      </c>
      <c r="K29" s="28">
        <f t="shared" si="1"/>
        <v>0</v>
      </c>
    </row>
    <row r="30" spans="1:11" s="2" customFormat="1" ht="40.5" customHeight="1">
      <c r="A30" s="73" t="s">
        <v>34</v>
      </c>
      <c r="B30" s="73" t="s">
        <v>88</v>
      </c>
      <c r="C30" s="74" t="s">
        <v>35</v>
      </c>
      <c r="D30" s="33" t="s">
        <v>64</v>
      </c>
      <c r="E30" s="42">
        <v>540</v>
      </c>
      <c r="F30" s="42"/>
      <c r="G30" s="42">
        <f t="shared" si="3"/>
        <v>540</v>
      </c>
      <c r="H30" s="42"/>
      <c r="I30" s="42"/>
      <c r="J30" s="42">
        <f t="shared" si="4"/>
        <v>0</v>
      </c>
      <c r="K30" s="28">
        <f t="shared" si="1"/>
        <v>540</v>
      </c>
    </row>
    <row r="31" spans="1:11" s="2" customFormat="1" ht="63" customHeight="1">
      <c r="A31" s="73"/>
      <c r="B31" s="73"/>
      <c r="C31" s="74"/>
      <c r="D31" s="24" t="s">
        <v>74</v>
      </c>
      <c r="E31" s="42">
        <v>5158</v>
      </c>
      <c r="F31" s="42"/>
      <c r="G31" s="42">
        <f t="shared" si="3"/>
        <v>5158</v>
      </c>
      <c r="H31" s="42"/>
      <c r="I31" s="42"/>
      <c r="J31" s="42">
        <f t="shared" si="4"/>
        <v>0</v>
      </c>
      <c r="K31" s="28">
        <f t="shared" si="1"/>
        <v>5158</v>
      </c>
    </row>
    <row r="32" spans="1:11" s="2" customFormat="1" ht="60" customHeight="1">
      <c r="A32" s="36" t="s">
        <v>58</v>
      </c>
      <c r="B32" s="36" t="s">
        <v>88</v>
      </c>
      <c r="C32" s="33" t="s">
        <v>100</v>
      </c>
      <c r="D32" s="24" t="s">
        <v>74</v>
      </c>
      <c r="E32" s="42">
        <v>10000</v>
      </c>
      <c r="F32" s="42"/>
      <c r="G32" s="42">
        <f t="shared" si="3"/>
        <v>10000</v>
      </c>
      <c r="H32" s="42"/>
      <c r="I32" s="42"/>
      <c r="J32" s="42">
        <f t="shared" si="4"/>
        <v>0</v>
      </c>
      <c r="K32" s="28">
        <f t="shared" si="1"/>
        <v>10000</v>
      </c>
    </row>
    <row r="33" spans="1:11" s="2" customFormat="1" ht="84" customHeight="1">
      <c r="A33" s="37" t="s">
        <v>27</v>
      </c>
      <c r="B33" s="37" t="s">
        <v>117</v>
      </c>
      <c r="C33" s="33" t="s">
        <v>28</v>
      </c>
      <c r="D33" s="57" t="s">
        <v>116</v>
      </c>
      <c r="E33" s="42"/>
      <c r="F33" s="42"/>
      <c r="G33" s="42">
        <f t="shared" si="3"/>
        <v>0</v>
      </c>
      <c r="H33" s="42">
        <v>44079</v>
      </c>
      <c r="I33" s="42"/>
      <c r="J33" s="42">
        <f t="shared" si="4"/>
        <v>44079</v>
      </c>
      <c r="K33" s="28">
        <f t="shared" si="1"/>
        <v>44079</v>
      </c>
    </row>
    <row r="34" spans="1:11" s="2" customFormat="1" ht="30.75" customHeight="1" hidden="1">
      <c r="A34" s="37" t="s">
        <v>22</v>
      </c>
      <c r="B34" s="37"/>
      <c r="C34" s="34" t="s">
        <v>23</v>
      </c>
      <c r="D34" s="24" t="s">
        <v>24</v>
      </c>
      <c r="E34" s="42"/>
      <c r="F34" s="42"/>
      <c r="G34" s="42">
        <f t="shared" si="3"/>
        <v>0</v>
      </c>
      <c r="H34" s="42"/>
      <c r="I34" s="42"/>
      <c r="J34" s="42">
        <f t="shared" si="4"/>
        <v>0</v>
      </c>
      <c r="K34" s="28">
        <f t="shared" si="1"/>
        <v>0</v>
      </c>
    </row>
    <row r="35" spans="1:11" s="2" customFormat="1" ht="30" customHeight="1" hidden="1">
      <c r="A35" s="37" t="s">
        <v>2</v>
      </c>
      <c r="B35" s="37"/>
      <c r="C35" s="34" t="s">
        <v>3</v>
      </c>
      <c r="D35" s="24" t="s">
        <v>61</v>
      </c>
      <c r="E35" s="42"/>
      <c r="F35" s="42"/>
      <c r="G35" s="42">
        <f t="shared" si="3"/>
        <v>0</v>
      </c>
      <c r="H35" s="42"/>
      <c r="I35" s="42"/>
      <c r="J35" s="42">
        <f t="shared" si="4"/>
        <v>0</v>
      </c>
      <c r="K35" s="28">
        <f t="shared" si="1"/>
        <v>0</v>
      </c>
    </row>
    <row r="36" spans="1:11" s="2" customFormat="1" ht="41.25" customHeight="1" hidden="1">
      <c r="A36" s="37" t="s">
        <v>66</v>
      </c>
      <c r="B36" s="37"/>
      <c r="C36" s="33" t="s">
        <v>67</v>
      </c>
      <c r="D36" s="24" t="s">
        <v>68</v>
      </c>
      <c r="E36" s="42"/>
      <c r="F36" s="42"/>
      <c r="G36" s="42">
        <f>E36+F36</f>
        <v>0</v>
      </c>
      <c r="H36" s="42"/>
      <c r="I36" s="42"/>
      <c r="J36" s="42">
        <f>H36+I36</f>
        <v>0</v>
      </c>
      <c r="K36" s="28">
        <f t="shared" si="1"/>
        <v>0</v>
      </c>
    </row>
    <row r="37" spans="1:11" s="2" customFormat="1" ht="65.25" customHeight="1" hidden="1">
      <c r="A37" s="73" t="s">
        <v>36</v>
      </c>
      <c r="B37" s="37"/>
      <c r="C37" s="86" t="s">
        <v>37</v>
      </c>
      <c r="D37" s="24" t="s">
        <v>38</v>
      </c>
      <c r="E37" s="42"/>
      <c r="F37" s="42"/>
      <c r="G37" s="42">
        <f t="shared" si="3"/>
        <v>0</v>
      </c>
      <c r="H37" s="42"/>
      <c r="I37" s="42"/>
      <c r="J37" s="42">
        <f t="shared" si="4"/>
        <v>0</v>
      </c>
      <c r="K37" s="28">
        <f t="shared" si="1"/>
        <v>0</v>
      </c>
    </row>
    <row r="38" spans="1:11" s="2" customFormat="1" ht="26.25" customHeight="1" hidden="1">
      <c r="A38" s="73"/>
      <c r="B38" s="37"/>
      <c r="C38" s="86"/>
      <c r="D38" s="24" t="s">
        <v>51</v>
      </c>
      <c r="E38" s="42"/>
      <c r="F38" s="42"/>
      <c r="G38" s="42">
        <f t="shared" si="3"/>
        <v>0</v>
      </c>
      <c r="H38" s="42"/>
      <c r="I38" s="42"/>
      <c r="J38" s="42">
        <f t="shared" si="4"/>
        <v>0</v>
      </c>
      <c r="K38" s="28">
        <f t="shared" si="1"/>
        <v>0</v>
      </c>
    </row>
    <row r="39" spans="1:11" s="2" customFormat="1" ht="36" customHeight="1" hidden="1">
      <c r="A39" s="37" t="s">
        <v>48</v>
      </c>
      <c r="B39" s="37"/>
      <c r="C39" s="34" t="s">
        <v>49</v>
      </c>
      <c r="D39" s="24" t="s">
        <v>54</v>
      </c>
      <c r="E39" s="42"/>
      <c r="F39" s="42"/>
      <c r="G39" s="42">
        <f t="shared" si="3"/>
        <v>0</v>
      </c>
      <c r="H39" s="42"/>
      <c r="I39" s="42"/>
      <c r="J39" s="42">
        <f t="shared" si="4"/>
        <v>0</v>
      </c>
      <c r="K39" s="28">
        <f t="shared" si="1"/>
        <v>0</v>
      </c>
    </row>
    <row r="40" spans="1:11" s="3" customFormat="1" ht="53.25" customHeight="1" hidden="1">
      <c r="A40" s="76" t="s">
        <v>55</v>
      </c>
      <c r="B40" s="36"/>
      <c r="C40" s="77" t="s">
        <v>56</v>
      </c>
      <c r="D40" s="24" t="s">
        <v>69</v>
      </c>
      <c r="E40" s="42"/>
      <c r="F40" s="42"/>
      <c r="G40" s="42">
        <f t="shared" si="3"/>
        <v>0</v>
      </c>
      <c r="H40" s="42"/>
      <c r="I40" s="42"/>
      <c r="J40" s="42">
        <f t="shared" si="4"/>
        <v>0</v>
      </c>
      <c r="K40" s="28">
        <f t="shared" si="1"/>
        <v>0</v>
      </c>
    </row>
    <row r="41" spans="1:11" s="3" customFormat="1" ht="66.75" customHeight="1">
      <c r="A41" s="76"/>
      <c r="B41" s="36" t="s">
        <v>122</v>
      </c>
      <c r="C41" s="78"/>
      <c r="D41" s="24" t="s">
        <v>123</v>
      </c>
      <c r="E41" s="42">
        <v>153855</v>
      </c>
      <c r="F41" s="42"/>
      <c r="G41" s="42">
        <f t="shared" si="3"/>
        <v>153855</v>
      </c>
      <c r="H41" s="42"/>
      <c r="I41" s="42"/>
      <c r="J41" s="42">
        <f t="shared" si="4"/>
        <v>0</v>
      </c>
      <c r="K41" s="28">
        <f t="shared" si="1"/>
        <v>153855</v>
      </c>
    </row>
    <row r="42" spans="1:11" s="2" customFormat="1" ht="27.75" customHeight="1" hidden="1">
      <c r="A42" s="66" t="s">
        <v>26</v>
      </c>
      <c r="B42" s="66"/>
      <c r="C42" s="66"/>
      <c r="D42" s="24"/>
      <c r="E42" s="28">
        <f>E61</f>
        <v>0</v>
      </c>
      <c r="F42" s="28">
        <f>F61</f>
        <v>0</v>
      </c>
      <c r="G42" s="28">
        <f>E42+F42</f>
        <v>0</v>
      </c>
      <c r="H42" s="28">
        <f>H61</f>
        <v>0</v>
      </c>
      <c r="I42" s="28">
        <f>I61</f>
        <v>0</v>
      </c>
      <c r="J42" s="28">
        <f>H42+I42</f>
        <v>0</v>
      </c>
      <c r="K42" s="28">
        <f t="shared" si="1"/>
        <v>0</v>
      </c>
    </row>
    <row r="43" spans="1:11" s="5" customFormat="1" ht="19.5" customHeight="1" hidden="1">
      <c r="A43" s="66" t="s">
        <v>21</v>
      </c>
      <c r="B43" s="66"/>
      <c r="C43" s="66"/>
      <c r="D43" s="44"/>
      <c r="E43" s="30" t="e">
        <f>E55+E47+#REF!+E49+#REF!</f>
        <v>#REF!</v>
      </c>
      <c r="F43" s="30" t="e">
        <f>F55+F47+#REF!+F49+#REF!</f>
        <v>#REF!</v>
      </c>
      <c r="G43" s="28" t="e">
        <f aca="true" t="shared" si="5" ref="G43:G59">E43+F43</f>
        <v>#REF!</v>
      </c>
      <c r="H43" s="30" t="e">
        <f>H55+H47+#REF!+H49+#REF!</f>
        <v>#REF!</v>
      </c>
      <c r="I43" s="30" t="e">
        <f>I55+I47+#REF!+I49+#REF!</f>
        <v>#REF!</v>
      </c>
      <c r="J43" s="28" t="e">
        <f>H43+I43</f>
        <v>#REF!</v>
      </c>
      <c r="K43" s="28" t="e">
        <f t="shared" si="1"/>
        <v>#REF!</v>
      </c>
    </row>
    <row r="44" spans="1:11" s="5" customFormat="1" ht="45" customHeight="1">
      <c r="A44" s="23" t="s">
        <v>110</v>
      </c>
      <c r="B44" s="38"/>
      <c r="C44" s="22" t="s">
        <v>124</v>
      </c>
      <c r="D44" s="44"/>
      <c r="E44" s="28">
        <f>E46+E48+E52+E53+E54+E58+E59+E56</f>
        <v>937860</v>
      </c>
      <c r="F44" s="28">
        <f>F46+F48+F52+F53+F54+F58+F59+F56</f>
        <v>114242</v>
      </c>
      <c r="G44" s="28">
        <f t="shared" si="5"/>
        <v>1052102</v>
      </c>
      <c r="H44" s="28">
        <f>H46+H48+H52+H53+H54+H58+H59+H56+H60</f>
        <v>447785.82</v>
      </c>
      <c r="I44" s="28">
        <f>I46+I48+I52+I53+I54+I58+I59+I56+I60</f>
        <v>0</v>
      </c>
      <c r="J44" s="28">
        <f>H44+I44</f>
        <v>447785.82</v>
      </c>
      <c r="K44" s="28">
        <f t="shared" si="1"/>
        <v>1499887.82</v>
      </c>
    </row>
    <row r="45" spans="1:11" s="2" customFormat="1" ht="32.25" customHeight="1" hidden="1">
      <c r="A45" s="73" t="s">
        <v>9</v>
      </c>
      <c r="B45" s="37"/>
      <c r="C45" s="74" t="s">
        <v>101</v>
      </c>
      <c r="D45" s="24" t="s">
        <v>39</v>
      </c>
      <c r="E45" s="42"/>
      <c r="F45" s="42"/>
      <c r="G45" s="28">
        <f t="shared" si="5"/>
        <v>0</v>
      </c>
      <c r="H45" s="42"/>
      <c r="I45" s="42"/>
      <c r="J45" s="28">
        <f aca="true" t="shared" si="6" ref="J45:J60">H45+I45</f>
        <v>0</v>
      </c>
      <c r="K45" s="28">
        <f t="shared" si="1"/>
        <v>0</v>
      </c>
    </row>
    <row r="46" spans="1:11" s="2" customFormat="1" ht="43.5" customHeight="1">
      <c r="A46" s="73"/>
      <c r="B46" s="73" t="s">
        <v>89</v>
      </c>
      <c r="C46" s="74"/>
      <c r="D46" s="24" t="s">
        <v>40</v>
      </c>
      <c r="E46" s="42">
        <v>19934</v>
      </c>
      <c r="F46" s="42"/>
      <c r="G46" s="28">
        <f t="shared" si="5"/>
        <v>19934</v>
      </c>
      <c r="H46" s="42"/>
      <c r="I46" s="42"/>
      <c r="J46" s="28">
        <f t="shared" si="6"/>
        <v>0</v>
      </c>
      <c r="K46" s="28">
        <f t="shared" si="1"/>
        <v>19934</v>
      </c>
    </row>
    <row r="47" spans="1:11" s="2" customFormat="1" ht="21" customHeight="1" hidden="1">
      <c r="A47" s="73"/>
      <c r="B47" s="73"/>
      <c r="C47" s="74"/>
      <c r="D47" s="44" t="s">
        <v>21</v>
      </c>
      <c r="E47" s="45"/>
      <c r="F47" s="45"/>
      <c r="G47" s="28">
        <f t="shared" si="5"/>
        <v>0</v>
      </c>
      <c r="H47" s="45"/>
      <c r="I47" s="45"/>
      <c r="J47" s="30">
        <f t="shared" si="6"/>
        <v>0</v>
      </c>
      <c r="K47" s="28">
        <f t="shared" si="1"/>
        <v>0</v>
      </c>
    </row>
    <row r="48" spans="1:11" s="2" customFormat="1" ht="48" customHeight="1" hidden="1">
      <c r="A48" s="73"/>
      <c r="B48" s="73"/>
      <c r="C48" s="74"/>
      <c r="D48" s="41" t="s">
        <v>71</v>
      </c>
      <c r="E48" s="42"/>
      <c r="F48" s="42"/>
      <c r="G48" s="28">
        <f t="shared" si="5"/>
        <v>0</v>
      </c>
      <c r="H48" s="42"/>
      <c r="I48" s="42"/>
      <c r="J48" s="28">
        <f t="shared" si="6"/>
        <v>0</v>
      </c>
      <c r="K48" s="28">
        <f t="shared" si="1"/>
        <v>0</v>
      </c>
    </row>
    <row r="49" spans="1:11" s="2" customFormat="1" ht="23.25" customHeight="1" hidden="1">
      <c r="A49" s="73"/>
      <c r="B49" s="73"/>
      <c r="C49" s="74"/>
      <c r="D49" s="44" t="s">
        <v>21</v>
      </c>
      <c r="E49" s="42"/>
      <c r="F49" s="42"/>
      <c r="G49" s="28">
        <f t="shared" si="5"/>
        <v>0</v>
      </c>
      <c r="H49" s="42"/>
      <c r="I49" s="42"/>
      <c r="J49" s="28">
        <f t="shared" si="6"/>
        <v>0</v>
      </c>
      <c r="K49" s="28">
        <f t="shared" si="1"/>
        <v>0</v>
      </c>
    </row>
    <row r="50" spans="1:11" s="2" customFormat="1" ht="49.5" customHeight="1" hidden="1">
      <c r="A50" s="73"/>
      <c r="B50" s="73"/>
      <c r="C50" s="74"/>
      <c r="D50" s="24" t="s">
        <v>41</v>
      </c>
      <c r="E50" s="42"/>
      <c r="F50" s="42"/>
      <c r="G50" s="28">
        <f t="shared" si="5"/>
        <v>0</v>
      </c>
      <c r="H50" s="42"/>
      <c r="I50" s="42"/>
      <c r="J50" s="28">
        <f t="shared" si="6"/>
        <v>0</v>
      </c>
      <c r="K50" s="28">
        <f t="shared" si="1"/>
        <v>0</v>
      </c>
    </row>
    <row r="51" spans="1:11" s="2" customFormat="1" ht="31.5" customHeight="1" hidden="1">
      <c r="A51" s="73"/>
      <c r="B51" s="73"/>
      <c r="C51" s="74"/>
      <c r="D51" s="24" t="s">
        <v>53</v>
      </c>
      <c r="E51" s="42"/>
      <c r="F51" s="42"/>
      <c r="G51" s="28">
        <f t="shared" si="5"/>
        <v>0</v>
      </c>
      <c r="H51" s="42"/>
      <c r="I51" s="42"/>
      <c r="J51" s="28">
        <f t="shared" si="6"/>
        <v>0</v>
      </c>
      <c r="K51" s="28">
        <f t="shared" si="1"/>
        <v>0</v>
      </c>
    </row>
    <row r="52" spans="1:11" s="2" customFormat="1" ht="50.25" customHeight="1">
      <c r="A52" s="73"/>
      <c r="B52" s="73"/>
      <c r="C52" s="74"/>
      <c r="D52" s="24" t="s">
        <v>52</v>
      </c>
      <c r="E52" s="42">
        <v>167024</v>
      </c>
      <c r="F52" s="42">
        <v>102642</v>
      </c>
      <c r="G52" s="28">
        <f t="shared" si="5"/>
        <v>269666</v>
      </c>
      <c r="H52" s="42">
        <v>166476</v>
      </c>
      <c r="I52" s="42"/>
      <c r="J52" s="28">
        <f t="shared" si="6"/>
        <v>166476</v>
      </c>
      <c r="K52" s="28">
        <f t="shared" si="1"/>
        <v>436142</v>
      </c>
    </row>
    <row r="53" spans="1:11" s="3" customFormat="1" ht="40.5" customHeight="1" hidden="1">
      <c r="A53" s="68" t="s">
        <v>13</v>
      </c>
      <c r="B53" s="68" t="s">
        <v>86</v>
      </c>
      <c r="C53" s="77" t="s">
        <v>102</v>
      </c>
      <c r="D53" s="33" t="s">
        <v>64</v>
      </c>
      <c r="E53" s="42"/>
      <c r="F53" s="42"/>
      <c r="G53" s="28">
        <f t="shared" si="5"/>
        <v>0</v>
      </c>
      <c r="H53" s="42"/>
      <c r="I53" s="42"/>
      <c r="J53" s="28">
        <f t="shared" si="6"/>
        <v>0</v>
      </c>
      <c r="K53" s="28">
        <f t="shared" si="1"/>
        <v>0</v>
      </c>
    </row>
    <row r="54" spans="1:11" s="3" customFormat="1" ht="105.75" customHeight="1">
      <c r="A54" s="70"/>
      <c r="B54" s="70"/>
      <c r="C54" s="78"/>
      <c r="D54" s="24" t="s">
        <v>125</v>
      </c>
      <c r="E54" s="42">
        <v>741652</v>
      </c>
      <c r="F54" s="42">
        <v>11600</v>
      </c>
      <c r="G54" s="28">
        <f t="shared" si="5"/>
        <v>753252</v>
      </c>
      <c r="H54" s="42"/>
      <c r="I54" s="42"/>
      <c r="J54" s="28">
        <f t="shared" si="6"/>
        <v>0</v>
      </c>
      <c r="K54" s="28">
        <f t="shared" si="1"/>
        <v>753252</v>
      </c>
    </row>
    <row r="55" spans="1:11" s="3" customFormat="1" ht="20.25" customHeight="1" hidden="1">
      <c r="A55" s="24"/>
      <c r="B55" s="24"/>
      <c r="C55" s="38"/>
      <c r="D55" s="46" t="s">
        <v>21</v>
      </c>
      <c r="E55" s="45"/>
      <c r="F55" s="42"/>
      <c r="G55" s="28">
        <f>E55+F55</f>
        <v>0</v>
      </c>
      <c r="H55" s="42"/>
      <c r="I55" s="42"/>
      <c r="J55" s="28">
        <f t="shared" si="6"/>
        <v>0</v>
      </c>
      <c r="K55" s="28">
        <f t="shared" si="1"/>
        <v>0</v>
      </c>
    </row>
    <row r="56" spans="1:11" s="2" customFormat="1" ht="41.25" customHeight="1">
      <c r="A56" s="37" t="s">
        <v>4</v>
      </c>
      <c r="B56" s="37" t="s">
        <v>88</v>
      </c>
      <c r="C56" s="34" t="s">
        <v>103</v>
      </c>
      <c r="D56" s="24" t="s">
        <v>74</v>
      </c>
      <c r="E56" s="42">
        <v>9250</v>
      </c>
      <c r="F56" s="42"/>
      <c r="G56" s="28">
        <f t="shared" si="5"/>
        <v>9250</v>
      </c>
      <c r="H56" s="42"/>
      <c r="I56" s="42"/>
      <c r="J56" s="28">
        <f t="shared" si="6"/>
        <v>0</v>
      </c>
      <c r="K56" s="28">
        <f t="shared" si="1"/>
        <v>9250</v>
      </c>
    </row>
    <row r="57" spans="1:11" s="2" customFormat="1" ht="36" customHeight="1" hidden="1">
      <c r="A57" s="50"/>
      <c r="B57" s="37"/>
      <c r="C57" s="50"/>
      <c r="D57" s="24"/>
      <c r="E57" s="42"/>
      <c r="F57" s="42"/>
      <c r="G57" s="28">
        <f t="shared" si="5"/>
        <v>0</v>
      </c>
      <c r="H57" s="42"/>
      <c r="I57" s="42"/>
      <c r="J57" s="28">
        <f t="shared" si="6"/>
        <v>0</v>
      </c>
      <c r="K57" s="28">
        <f t="shared" si="1"/>
        <v>0</v>
      </c>
    </row>
    <row r="58" spans="1:11" s="2" customFormat="1" ht="38.25" customHeight="1">
      <c r="A58" s="73" t="s">
        <v>34</v>
      </c>
      <c r="B58" s="73" t="s">
        <v>88</v>
      </c>
      <c r="C58" s="74" t="s">
        <v>35</v>
      </c>
      <c r="D58" s="33" t="s">
        <v>64</v>
      </c>
      <c r="E58" s="42"/>
      <c r="F58" s="42"/>
      <c r="G58" s="28">
        <f t="shared" si="5"/>
        <v>0</v>
      </c>
      <c r="H58" s="42"/>
      <c r="I58" s="42"/>
      <c r="J58" s="28">
        <f t="shared" si="6"/>
        <v>0</v>
      </c>
      <c r="K58" s="28">
        <f t="shared" si="1"/>
        <v>0</v>
      </c>
    </row>
    <row r="59" spans="1:11" s="2" customFormat="1" ht="39.75" customHeight="1">
      <c r="A59" s="73"/>
      <c r="B59" s="73"/>
      <c r="C59" s="74"/>
      <c r="D59" s="57" t="s">
        <v>74</v>
      </c>
      <c r="E59" s="42"/>
      <c r="F59" s="42"/>
      <c r="G59" s="28">
        <f t="shared" si="5"/>
        <v>0</v>
      </c>
      <c r="H59" s="28"/>
      <c r="I59" s="28"/>
      <c r="J59" s="28">
        <f t="shared" si="6"/>
        <v>0</v>
      </c>
      <c r="K59" s="28">
        <f t="shared" si="1"/>
        <v>0</v>
      </c>
    </row>
    <row r="60" spans="1:11" s="2" customFormat="1" ht="45.75" customHeight="1">
      <c r="A60" s="73" t="s">
        <v>27</v>
      </c>
      <c r="B60" s="73" t="s">
        <v>117</v>
      </c>
      <c r="C60" s="33" t="s">
        <v>28</v>
      </c>
      <c r="D60" s="77" t="s">
        <v>52</v>
      </c>
      <c r="E60" s="42"/>
      <c r="F60" s="28"/>
      <c r="G60" s="28">
        <f>E60+F60</f>
        <v>0</v>
      </c>
      <c r="H60" s="42">
        <v>281309.82</v>
      </c>
      <c r="I60" s="42"/>
      <c r="J60" s="42">
        <f t="shared" si="6"/>
        <v>281309.82</v>
      </c>
      <c r="K60" s="28">
        <f t="shared" si="1"/>
        <v>281309.82</v>
      </c>
    </row>
    <row r="61" spans="1:11" s="2" customFormat="1" ht="30.75" customHeight="1" hidden="1">
      <c r="A61" s="73"/>
      <c r="B61" s="73"/>
      <c r="C61" s="33" t="s">
        <v>26</v>
      </c>
      <c r="D61" s="78"/>
      <c r="E61" s="42"/>
      <c r="F61" s="28"/>
      <c r="G61" s="28">
        <f>E61+F61</f>
        <v>0</v>
      </c>
      <c r="H61" s="28"/>
      <c r="I61" s="42"/>
      <c r="J61" s="28">
        <f>H61+I61</f>
        <v>0</v>
      </c>
      <c r="K61" s="28">
        <f t="shared" si="1"/>
        <v>0</v>
      </c>
    </row>
    <row r="62" spans="1:11" s="2" customFormat="1" ht="41.25" customHeight="1">
      <c r="A62" s="23" t="s">
        <v>111</v>
      </c>
      <c r="B62" s="23"/>
      <c r="C62" s="22" t="s">
        <v>75</v>
      </c>
      <c r="D62" s="24"/>
      <c r="E62" s="28">
        <f>E63+E64+E65+E66+E68+E69+E70+E71+E72</f>
        <v>296630</v>
      </c>
      <c r="F62" s="28">
        <f>F63+F64+F65+F66+F68+F69+F70+F71+F72</f>
        <v>0</v>
      </c>
      <c r="G62" s="28">
        <f>G63+G64+G65+G66+G68+G69+G70+G71+G72</f>
        <v>296630</v>
      </c>
      <c r="H62" s="28">
        <f>H63+H64+H65+H66+H68+H69+H70+H71+H67</f>
        <v>30400</v>
      </c>
      <c r="I62" s="28">
        <f>I63+I64+I65+I66+I68+I69+I70+I71+I67</f>
        <v>0</v>
      </c>
      <c r="J62" s="28">
        <f>J63+J64+J65+J66+J68+J69+J70+J71+J67</f>
        <v>30400</v>
      </c>
      <c r="K62" s="28">
        <f t="shared" si="1"/>
        <v>327030</v>
      </c>
    </row>
    <row r="63" spans="1:11" s="2" customFormat="1" ht="83.25" customHeight="1">
      <c r="A63" s="73" t="s">
        <v>10</v>
      </c>
      <c r="B63" s="73" t="s">
        <v>92</v>
      </c>
      <c r="C63" s="74" t="s">
        <v>5</v>
      </c>
      <c r="D63" s="57" t="s">
        <v>93</v>
      </c>
      <c r="E63" s="42">
        <v>19735</v>
      </c>
      <c r="F63" s="42"/>
      <c r="G63" s="28">
        <f aca="true" t="shared" si="7" ref="G63:G72">E63+F63</f>
        <v>19735</v>
      </c>
      <c r="H63" s="42"/>
      <c r="I63" s="42"/>
      <c r="J63" s="28">
        <f>H63+I63</f>
        <v>0</v>
      </c>
      <c r="K63" s="28">
        <f t="shared" si="1"/>
        <v>19735</v>
      </c>
    </row>
    <row r="64" spans="1:11" s="2" customFormat="1" ht="41.25" customHeight="1">
      <c r="A64" s="73"/>
      <c r="B64" s="73"/>
      <c r="C64" s="74"/>
      <c r="D64" s="24" t="s">
        <v>113</v>
      </c>
      <c r="E64" s="42">
        <v>101720</v>
      </c>
      <c r="F64" s="42"/>
      <c r="G64" s="28">
        <f t="shared" si="7"/>
        <v>101720</v>
      </c>
      <c r="H64" s="42"/>
      <c r="I64" s="42"/>
      <c r="J64" s="28">
        <f>H64+I64</f>
        <v>0</v>
      </c>
      <c r="K64" s="28">
        <f t="shared" si="1"/>
        <v>101720</v>
      </c>
    </row>
    <row r="65" spans="1:11" s="2" customFormat="1" ht="41.25" customHeight="1">
      <c r="A65" s="73"/>
      <c r="B65" s="73"/>
      <c r="C65" s="74"/>
      <c r="D65" s="33" t="s">
        <v>94</v>
      </c>
      <c r="E65" s="42">
        <v>2000</v>
      </c>
      <c r="F65" s="42"/>
      <c r="G65" s="28">
        <f t="shared" si="7"/>
        <v>2000</v>
      </c>
      <c r="H65" s="42"/>
      <c r="I65" s="42"/>
      <c r="J65" s="28">
        <f>H65+I65</f>
        <v>0</v>
      </c>
      <c r="K65" s="28">
        <f t="shared" si="1"/>
        <v>2000</v>
      </c>
    </row>
    <row r="66" spans="1:11" s="2" customFormat="1" ht="41.25" customHeight="1">
      <c r="A66" s="73"/>
      <c r="B66" s="73"/>
      <c r="C66" s="74"/>
      <c r="D66" s="33" t="s">
        <v>64</v>
      </c>
      <c r="E66" s="42">
        <v>2600</v>
      </c>
      <c r="F66" s="42"/>
      <c r="G66" s="28">
        <f t="shared" si="7"/>
        <v>2600</v>
      </c>
      <c r="H66" s="42"/>
      <c r="I66" s="42"/>
      <c r="J66" s="28">
        <f>H66+I66</f>
        <v>0</v>
      </c>
      <c r="K66" s="28">
        <f aca="true" t="shared" si="8" ref="K66:K83">G66+J66</f>
        <v>2600</v>
      </c>
    </row>
    <row r="67" spans="1:11" s="2" customFormat="1" ht="101.25" customHeight="1">
      <c r="A67" s="37" t="s">
        <v>118</v>
      </c>
      <c r="B67" s="37" t="s">
        <v>119</v>
      </c>
      <c r="C67" s="34" t="s">
        <v>120</v>
      </c>
      <c r="D67" s="61" t="s">
        <v>127</v>
      </c>
      <c r="E67" s="42"/>
      <c r="F67" s="42"/>
      <c r="G67" s="28">
        <f t="shared" si="7"/>
        <v>0</v>
      </c>
      <c r="H67" s="42">
        <v>30400</v>
      </c>
      <c r="I67" s="42"/>
      <c r="J67" s="28">
        <f>H67+I67</f>
        <v>30400</v>
      </c>
      <c r="K67" s="28">
        <f t="shared" si="8"/>
        <v>30400</v>
      </c>
    </row>
    <row r="68" spans="1:11" s="2" customFormat="1" ht="104.25" customHeight="1">
      <c r="A68" s="37" t="s">
        <v>42</v>
      </c>
      <c r="B68" s="37" t="s">
        <v>95</v>
      </c>
      <c r="C68" s="33" t="s">
        <v>104</v>
      </c>
      <c r="D68" s="24" t="s">
        <v>96</v>
      </c>
      <c r="E68" s="42">
        <v>99286</v>
      </c>
      <c r="F68" s="42"/>
      <c r="G68" s="28">
        <f t="shared" si="7"/>
        <v>99286</v>
      </c>
      <c r="H68" s="42"/>
      <c r="I68" s="42"/>
      <c r="J68" s="28">
        <f aca="true" t="shared" si="9" ref="J68:J74">H68+I68</f>
        <v>0</v>
      </c>
      <c r="K68" s="28">
        <f t="shared" si="8"/>
        <v>99286</v>
      </c>
    </row>
    <row r="69" spans="1:11" s="2" customFormat="1" ht="54.75" customHeight="1">
      <c r="A69" s="73" t="s">
        <v>14</v>
      </c>
      <c r="B69" s="73" t="s">
        <v>90</v>
      </c>
      <c r="C69" s="74" t="s">
        <v>105</v>
      </c>
      <c r="D69" s="33" t="s">
        <v>91</v>
      </c>
      <c r="E69" s="42">
        <v>2935</v>
      </c>
      <c r="F69" s="28"/>
      <c r="G69" s="28">
        <f t="shared" si="7"/>
        <v>2935</v>
      </c>
      <c r="H69" s="28"/>
      <c r="I69" s="28"/>
      <c r="J69" s="28">
        <f t="shared" si="9"/>
        <v>0</v>
      </c>
      <c r="K69" s="28">
        <f t="shared" si="8"/>
        <v>2935</v>
      </c>
    </row>
    <row r="70" spans="1:11" s="2" customFormat="1" ht="50.25" customHeight="1">
      <c r="A70" s="73"/>
      <c r="B70" s="73"/>
      <c r="C70" s="74"/>
      <c r="D70" s="33" t="s">
        <v>64</v>
      </c>
      <c r="E70" s="42">
        <v>58354</v>
      </c>
      <c r="F70" s="42"/>
      <c r="G70" s="28">
        <f t="shared" si="7"/>
        <v>58354</v>
      </c>
      <c r="H70" s="28"/>
      <c r="I70" s="28"/>
      <c r="J70" s="28">
        <f t="shared" si="9"/>
        <v>0</v>
      </c>
      <c r="K70" s="28">
        <f t="shared" si="8"/>
        <v>58354</v>
      </c>
    </row>
    <row r="71" spans="1:11" s="2" customFormat="1" ht="45.75" customHeight="1">
      <c r="A71" s="89" t="s">
        <v>15</v>
      </c>
      <c r="B71" s="89" t="s">
        <v>87</v>
      </c>
      <c r="C71" s="77" t="s">
        <v>99</v>
      </c>
      <c r="D71" s="33" t="s">
        <v>64</v>
      </c>
      <c r="E71" s="42">
        <v>5000</v>
      </c>
      <c r="F71" s="42"/>
      <c r="G71" s="28">
        <f t="shared" si="7"/>
        <v>5000</v>
      </c>
      <c r="H71" s="42"/>
      <c r="I71" s="42"/>
      <c r="J71" s="28">
        <f t="shared" si="9"/>
        <v>0</v>
      </c>
      <c r="K71" s="28">
        <f t="shared" si="8"/>
        <v>5000</v>
      </c>
    </row>
    <row r="72" spans="1:11" s="2" customFormat="1" ht="63" customHeight="1">
      <c r="A72" s="90"/>
      <c r="B72" s="90"/>
      <c r="C72" s="78"/>
      <c r="D72" s="47" t="s">
        <v>121</v>
      </c>
      <c r="E72" s="42">
        <v>5000</v>
      </c>
      <c r="F72" s="42"/>
      <c r="G72" s="28">
        <f t="shared" si="7"/>
        <v>5000</v>
      </c>
      <c r="H72" s="42"/>
      <c r="I72" s="42"/>
      <c r="J72" s="28">
        <f t="shared" si="9"/>
        <v>0</v>
      </c>
      <c r="K72" s="28">
        <f t="shared" si="8"/>
        <v>5000</v>
      </c>
    </row>
    <row r="73" spans="1:11" s="2" customFormat="1" ht="67.5" customHeight="1">
      <c r="A73" s="23" t="s">
        <v>112</v>
      </c>
      <c r="B73" s="23"/>
      <c r="C73" s="58" t="s">
        <v>57</v>
      </c>
      <c r="D73" s="24"/>
      <c r="E73" s="28">
        <f>E79</f>
        <v>0</v>
      </c>
      <c r="F73" s="28">
        <f aca="true" t="shared" si="10" ref="F73:K73">F79</f>
        <v>0</v>
      </c>
      <c r="G73" s="28">
        <f t="shared" si="10"/>
        <v>0</v>
      </c>
      <c r="H73" s="28">
        <f t="shared" si="10"/>
        <v>287227</v>
      </c>
      <c r="I73" s="28">
        <f t="shared" si="10"/>
        <v>0</v>
      </c>
      <c r="J73" s="28">
        <f t="shared" si="10"/>
        <v>287227</v>
      </c>
      <c r="K73" s="28">
        <f t="shared" si="10"/>
        <v>287227</v>
      </c>
    </row>
    <row r="74" spans="1:11" s="2" customFormat="1" ht="19.5" customHeight="1" hidden="1">
      <c r="A74" s="87" t="s">
        <v>26</v>
      </c>
      <c r="B74" s="87"/>
      <c r="C74" s="87"/>
      <c r="D74" s="24"/>
      <c r="E74" s="30">
        <f>E76+E78</f>
        <v>0</v>
      </c>
      <c r="F74" s="30">
        <f>F76</f>
        <v>0</v>
      </c>
      <c r="G74" s="30">
        <f>G76</f>
        <v>0</v>
      </c>
      <c r="H74" s="30">
        <f>H76+H78</f>
        <v>287227</v>
      </c>
      <c r="I74" s="30">
        <f>I76+I78</f>
        <v>0</v>
      </c>
      <c r="J74" s="28">
        <f t="shared" si="9"/>
        <v>287227</v>
      </c>
      <c r="K74" s="28">
        <f t="shared" si="8"/>
        <v>287227</v>
      </c>
    </row>
    <row r="75" spans="1:11" s="2" customFormat="1" ht="15.75" customHeight="1" hidden="1">
      <c r="A75" s="87" t="s">
        <v>21</v>
      </c>
      <c r="B75" s="87"/>
      <c r="C75" s="87"/>
      <c r="D75" s="24"/>
      <c r="E75" s="30">
        <f aca="true" t="shared" si="11" ref="E75:J75">E82</f>
        <v>0</v>
      </c>
      <c r="F75" s="30">
        <f t="shared" si="11"/>
        <v>0</v>
      </c>
      <c r="G75" s="30">
        <f t="shared" si="11"/>
        <v>0</v>
      </c>
      <c r="H75" s="30">
        <f t="shared" si="11"/>
        <v>0</v>
      </c>
      <c r="I75" s="30">
        <f t="shared" si="11"/>
        <v>0</v>
      </c>
      <c r="J75" s="30">
        <f t="shared" si="11"/>
        <v>0</v>
      </c>
      <c r="K75" s="28">
        <f t="shared" si="8"/>
        <v>0</v>
      </c>
    </row>
    <row r="76" spans="1:11" s="2" customFormat="1" ht="87.75" customHeight="1" hidden="1">
      <c r="A76" s="38"/>
      <c r="B76" s="38"/>
      <c r="C76" s="22" t="s">
        <v>57</v>
      </c>
      <c r="D76" s="33"/>
      <c r="E76" s="42">
        <f>E77+E79</f>
        <v>0</v>
      </c>
      <c r="F76" s="42">
        <f>F77+F79</f>
        <v>0</v>
      </c>
      <c r="G76" s="42">
        <f>G77+G79</f>
        <v>0</v>
      </c>
      <c r="H76" s="42">
        <f>H77+H79</f>
        <v>287227</v>
      </c>
      <c r="I76" s="42"/>
      <c r="J76" s="28">
        <f aca="true" t="shared" si="12" ref="J76:J84">H76+I76</f>
        <v>287227</v>
      </c>
      <c r="K76" s="28">
        <f t="shared" si="8"/>
        <v>287227</v>
      </c>
    </row>
    <row r="77" spans="1:11" s="2" customFormat="1" ht="49.5" customHeight="1" hidden="1">
      <c r="A77" s="37" t="s">
        <v>59</v>
      </c>
      <c r="B77" s="37"/>
      <c r="C77" s="33" t="s">
        <v>60</v>
      </c>
      <c r="D77" s="88" t="s">
        <v>76</v>
      </c>
      <c r="E77" s="42"/>
      <c r="F77" s="42"/>
      <c r="G77" s="42">
        <f aca="true" t="shared" si="13" ref="G77:G82">E77+F77</f>
        <v>0</v>
      </c>
      <c r="H77" s="42"/>
      <c r="I77" s="42"/>
      <c r="J77" s="28">
        <f t="shared" si="12"/>
        <v>0</v>
      </c>
      <c r="K77" s="28">
        <f t="shared" si="8"/>
        <v>0</v>
      </c>
    </row>
    <row r="78" spans="1:11" s="2" customFormat="1" ht="21.75" customHeight="1" hidden="1">
      <c r="A78" s="66" t="s">
        <v>47</v>
      </c>
      <c r="B78" s="66"/>
      <c r="C78" s="66"/>
      <c r="D78" s="88"/>
      <c r="E78" s="42"/>
      <c r="F78" s="42"/>
      <c r="G78" s="42">
        <f t="shared" si="13"/>
        <v>0</v>
      </c>
      <c r="H78" s="42"/>
      <c r="I78" s="42"/>
      <c r="J78" s="28">
        <f t="shared" si="12"/>
        <v>0</v>
      </c>
      <c r="K78" s="28">
        <f t="shared" si="8"/>
        <v>0</v>
      </c>
    </row>
    <row r="79" spans="1:11" s="2" customFormat="1" ht="45" customHeight="1">
      <c r="A79" s="73" t="s">
        <v>25</v>
      </c>
      <c r="B79" s="37" t="s">
        <v>122</v>
      </c>
      <c r="C79" s="74" t="s">
        <v>30</v>
      </c>
      <c r="D79" s="24" t="s">
        <v>123</v>
      </c>
      <c r="E79" s="42"/>
      <c r="F79" s="42"/>
      <c r="G79" s="42">
        <f t="shared" si="13"/>
        <v>0</v>
      </c>
      <c r="H79" s="42">
        <v>287227</v>
      </c>
      <c r="I79" s="42"/>
      <c r="J79" s="28">
        <f t="shared" si="12"/>
        <v>287227</v>
      </c>
      <c r="K79" s="28">
        <f t="shared" si="8"/>
        <v>287227</v>
      </c>
    </row>
    <row r="80" spans="1:11" s="5" customFormat="1" ht="23.25" customHeight="1" hidden="1">
      <c r="A80" s="73"/>
      <c r="B80" s="37"/>
      <c r="C80" s="74"/>
      <c r="D80" s="38" t="s">
        <v>29</v>
      </c>
      <c r="E80" s="45"/>
      <c r="F80" s="45"/>
      <c r="G80" s="42">
        <f t="shared" si="13"/>
        <v>0</v>
      </c>
      <c r="H80" s="45"/>
      <c r="I80" s="45"/>
      <c r="J80" s="28">
        <f t="shared" si="12"/>
        <v>0</v>
      </c>
      <c r="K80" s="28">
        <f t="shared" si="8"/>
        <v>0</v>
      </c>
    </row>
    <row r="81" spans="1:11" s="5" customFormat="1" ht="17.25" customHeight="1" hidden="1">
      <c r="A81" s="73"/>
      <c r="B81" s="37"/>
      <c r="C81" s="74"/>
      <c r="D81" s="24" t="s">
        <v>50</v>
      </c>
      <c r="E81" s="42"/>
      <c r="F81" s="42"/>
      <c r="G81" s="42">
        <f t="shared" si="13"/>
        <v>0</v>
      </c>
      <c r="H81" s="42"/>
      <c r="I81" s="42"/>
      <c r="J81" s="28">
        <f t="shared" si="12"/>
        <v>0</v>
      </c>
      <c r="K81" s="28">
        <f t="shared" si="8"/>
        <v>0</v>
      </c>
    </row>
    <row r="82" spans="1:11" s="5" customFormat="1" ht="24" customHeight="1" hidden="1">
      <c r="A82" s="87" t="s">
        <v>21</v>
      </c>
      <c r="B82" s="87"/>
      <c r="C82" s="87"/>
      <c r="D82" s="38"/>
      <c r="E82" s="45">
        <f>E80</f>
        <v>0</v>
      </c>
      <c r="F82" s="45">
        <f>F80</f>
        <v>0</v>
      </c>
      <c r="G82" s="42">
        <f t="shared" si="13"/>
        <v>0</v>
      </c>
      <c r="H82" s="45"/>
      <c r="I82" s="45">
        <f>I80</f>
        <v>0</v>
      </c>
      <c r="J82" s="28">
        <f t="shared" si="12"/>
        <v>0</v>
      </c>
      <c r="K82" s="28">
        <f t="shared" si="8"/>
        <v>0</v>
      </c>
    </row>
    <row r="83" spans="1:11" s="4" customFormat="1" ht="27.75" customHeight="1">
      <c r="A83" s="91" t="s">
        <v>17</v>
      </c>
      <c r="B83" s="91"/>
      <c r="C83" s="91"/>
      <c r="D83" s="31"/>
      <c r="E83" s="28">
        <f aca="true" t="shared" si="14" ref="E83:J83">E13+E44+E62+E73</f>
        <v>1928557</v>
      </c>
      <c r="F83" s="28">
        <f t="shared" si="14"/>
        <v>124242</v>
      </c>
      <c r="G83" s="28">
        <f t="shared" si="14"/>
        <v>2052799</v>
      </c>
      <c r="H83" s="28">
        <f t="shared" si="14"/>
        <v>1055241.03</v>
      </c>
      <c r="I83" s="28">
        <f t="shared" si="14"/>
        <v>0</v>
      </c>
      <c r="J83" s="28">
        <f t="shared" si="14"/>
        <v>1055241.03</v>
      </c>
      <c r="K83" s="28">
        <f t="shared" si="8"/>
        <v>3108040.0300000003</v>
      </c>
    </row>
    <row r="84" spans="1:11" s="6" customFormat="1" ht="24" customHeight="1" hidden="1">
      <c r="A84" s="94" t="s">
        <v>26</v>
      </c>
      <c r="B84" s="87"/>
      <c r="C84" s="87"/>
      <c r="D84" s="32"/>
      <c r="E84" s="32">
        <f>E74+E42</f>
        <v>0</v>
      </c>
      <c r="F84" s="32">
        <f>F74+F42</f>
        <v>0</v>
      </c>
      <c r="G84" s="32">
        <f>G74</f>
        <v>0</v>
      </c>
      <c r="H84" s="32">
        <f>H74+H42</f>
        <v>287227</v>
      </c>
      <c r="I84" s="32">
        <f>I74+I42</f>
        <v>0</v>
      </c>
      <c r="J84" s="28">
        <f t="shared" si="12"/>
        <v>287227</v>
      </c>
      <c r="K84" s="28">
        <f>G84+J84</f>
        <v>287227</v>
      </c>
    </row>
    <row r="85" spans="1:11" s="6" customFormat="1" ht="21.75" customHeight="1" hidden="1">
      <c r="A85" s="94" t="s">
        <v>21</v>
      </c>
      <c r="B85" s="87"/>
      <c r="C85" s="87"/>
      <c r="D85" s="32"/>
      <c r="E85" s="32" t="e">
        <f>E14+E75+E43</f>
        <v>#REF!</v>
      </c>
      <c r="F85" s="32" t="e">
        <f>F14+F75+F43</f>
        <v>#REF!</v>
      </c>
      <c r="G85" s="32" t="e">
        <f>G14+G75+G43</f>
        <v>#REF!</v>
      </c>
      <c r="H85" s="32" t="e">
        <f>H14+H75+H43</f>
        <v>#REF!</v>
      </c>
      <c r="I85" s="32" t="e">
        <f>I14+I75+I43</f>
        <v>#REF!</v>
      </c>
      <c r="J85" s="32" t="e">
        <f>J75+J43</f>
        <v>#REF!</v>
      </c>
      <c r="K85" s="32" t="e">
        <f>G85+J85</f>
        <v>#REF!</v>
      </c>
    </row>
    <row r="86" spans="1:11" s="6" customFormat="1" ht="21.75" customHeight="1">
      <c r="A86" s="59"/>
      <c r="B86" s="59"/>
      <c r="C86" s="59"/>
      <c r="D86" s="60"/>
      <c r="E86" s="60"/>
      <c r="F86" s="60"/>
      <c r="G86" s="60"/>
      <c r="H86" s="60"/>
      <c r="I86" s="60"/>
      <c r="J86" s="60"/>
      <c r="K86" s="60"/>
    </row>
    <row r="87" spans="1:11" s="6" customFormat="1" ht="21.75" customHeight="1">
      <c r="A87" s="59"/>
      <c r="B87" s="59"/>
      <c r="C87" s="59"/>
      <c r="D87" s="60"/>
      <c r="E87" s="60"/>
      <c r="F87" s="60"/>
      <c r="G87" s="60"/>
      <c r="H87" s="60"/>
      <c r="I87" s="60"/>
      <c r="J87" s="60"/>
      <c r="K87" s="60"/>
    </row>
    <row r="88" spans="1:11" s="6" customFormat="1" ht="21.75" customHeight="1">
      <c r="A88" s="59"/>
      <c r="B88" s="59"/>
      <c r="C88" s="59"/>
      <c r="D88" s="60"/>
      <c r="E88" s="60"/>
      <c r="F88" s="60"/>
      <c r="G88" s="60"/>
      <c r="H88" s="60"/>
      <c r="I88" s="60"/>
      <c r="J88" s="60"/>
      <c r="K88" s="60"/>
    </row>
    <row r="89" spans="1:11" s="64" customFormat="1" ht="18" customHeight="1">
      <c r="A89" s="93" t="s">
        <v>63</v>
      </c>
      <c r="B89" s="93"/>
      <c r="C89" s="93"/>
      <c r="D89" s="63"/>
      <c r="E89" s="63"/>
      <c r="F89" s="63"/>
      <c r="I89" s="85" t="s">
        <v>62</v>
      </c>
      <c r="J89" s="85"/>
      <c r="K89" s="62"/>
    </row>
    <row r="90" spans="1:11" s="2" customFormat="1" ht="15.75" customHeight="1">
      <c r="A90" s="92"/>
      <c r="B90" s="92"/>
      <c r="C90" s="92"/>
      <c r="D90" s="8"/>
      <c r="E90" s="8"/>
      <c r="F90" s="8"/>
      <c r="G90" s="18"/>
      <c r="H90" s="18"/>
      <c r="I90" s="3"/>
      <c r="J90" s="18"/>
      <c r="K90" s="19"/>
    </row>
    <row r="91" spans="4:10" s="2" customFormat="1" ht="15">
      <c r="D91" s="8"/>
      <c r="E91" s="8"/>
      <c r="F91" s="8"/>
      <c r="G91" s="18"/>
      <c r="H91" s="18"/>
      <c r="I91" s="3"/>
      <c r="J91" s="18"/>
    </row>
    <row r="92" spans="4:11" s="2" customFormat="1" ht="15.75">
      <c r="D92" s="8"/>
      <c r="E92" s="8"/>
      <c r="F92" s="8"/>
      <c r="G92" s="18"/>
      <c r="H92" s="18"/>
      <c r="I92" s="3"/>
      <c r="J92" s="18"/>
      <c r="K92" s="19"/>
    </row>
    <row r="93" spans="1:11" s="2" customFormat="1" ht="15.75">
      <c r="A93" s="9"/>
      <c r="B93" s="9"/>
      <c r="C93" s="11"/>
      <c r="D93" s="8"/>
      <c r="E93" s="8"/>
      <c r="F93" s="8"/>
      <c r="G93" s="18"/>
      <c r="H93" s="18"/>
      <c r="I93" s="3"/>
      <c r="J93" s="18"/>
      <c r="K93" s="19"/>
    </row>
    <row r="94" spans="1:11" s="2" customFormat="1" ht="15.75">
      <c r="A94" s="9"/>
      <c r="B94" s="9"/>
      <c r="C94" s="11"/>
      <c r="D94" s="8"/>
      <c r="E94" s="8"/>
      <c r="F94" s="8"/>
      <c r="G94" s="18"/>
      <c r="H94" s="18"/>
      <c r="I94" s="3"/>
      <c r="J94" s="18"/>
      <c r="K94" s="19"/>
    </row>
    <row r="95" spans="1:11" s="2" customFormat="1" ht="15.75">
      <c r="A95" s="9"/>
      <c r="B95" s="9"/>
      <c r="C95" s="11"/>
      <c r="D95" s="8"/>
      <c r="E95" s="8"/>
      <c r="F95" s="8"/>
      <c r="G95" s="18"/>
      <c r="H95" s="18"/>
      <c r="I95" s="3"/>
      <c r="J95" s="18"/>
      <c r="K95" s="19"/>
    </row>
    <row r="96" spans="1:11" s="2" customFormat="1" ht="15.75">
      <c r="A96" s="9"/>
      <c r="B96" s="9"/>
      <c r="C96" s="11"/>
      <c r="D96" s="8"/>
      <c r="E96" s="8"/>
      <c r="F96" s="8"/>
      <c r="G96" s="18"/>
      <c r="H96" s="18"/>
      <c r="I96" s="3"/>
      <c r="J96" s="18"/>
      <c r="K96" s="19"/>
    </row>
    <row r="97" spans="1:11" s="2" customFormat="1" ht="15.75">
      <c r="A97" s="9"/>
      <c r="B97" s="9"/>
      <c r="C97" s="11"/>
      <c r="D97" s="8"/>
      <c r="E97" s="8"/>
      <c r="F97" s="8"/>
      <c r="G97" s="18"/>
      <c r="H97" s="18"/>
      <c r="I97" s="3"/>
      <c r="J97" s="18"/>
      <c r="K97" s="19"/>
    </row>
    <row r="98" spans="1:11" s="2" customFormat="1" ht="15.75">
      <c r="A98" s="9"/>
      <c r="B98" s="9"/>
      <c r="C98" s="11"/>
      <c r="D98" s="8"/>
      <c r="E98" s="8"/>
      <c r="F98" s="8"/>
      <c r="G98" s="18"/>
      <c r="H98" s="18"/>
      <c r="I98" s="3"/>
      <c r="J98" s="18"/>
      <c r="K98" s="19"/>
    </row>
    <row r="99" spans="1:11" s="2" customFormat="1" ht="15.75">
      <c r="A99" s="9"/>
      <c r="B99" s="9"/>
      <c r="C99" s="11"/>
      <c r="D99" s="8"/>
      <c r="E99" s="8"/>
      <c r="F99" s="8"/>
      <c r="G99" s="18"/>
      <c r="H99" s="18"/>
      <c r="I99" s="3"/>
      <c r="J99" s="18"/>
      <c r="K99" s="19"/>
    </row>
    <row r="100" spans="1:11" s="2" customFormat="1" ht="15.75">
      <c r="A100" s="9"/>
      <c r="B100" s="9"/>
      <c r="C100" s="12"/>
      <c r="D100" s="8"/>
      <c r="E100" s="8"/>
      <c r="F100" s="8"/>
      <c r="G100" s="18"/>
      <c r="H100" s="18"/>
      <c r="I100" s="3"/>
      <c r="J100" s="18"/>
      <c r="K100" s="19"/>
    </row>
    <row r="101" spans="1:11" s="2" customFormat="1" ht="15.75">
      <c r="A101" s="14"/>
      <c r="B101" s="14"/>
      <c r="C101" s="11"/>
      <c r="D101" s="8"/>
      <c r="E101" s="8"/>
      <c r="F101" s="8"/>
      <c r="G101" s="18"/>
      <c r="H101" s="18"/>
      <c r="I101" s="3"/>
      <c r="J101" s="18"/>
      <c r="K101" s="19"/>
    </row>
    <row r="102" spans="1:11" s="2" customFormat="1" ht="15.75">
      <c r="A102" s="14"/>
      <c r="B102" s="14"/>
      <c r="C102" s="11"/>
      <c r="D102" s="8"/>
      <c r="E102" s="8"/>
      <c r="F102" s="8"/>
      <c r="G102" s="18"/>
      <c r="H102" s="18"/>
      <c r="I102" s="3"/>
      <c r="J102" s="18"/>
      <c r="K102" s="19"/>
    </row>
    <row r="103" spans="1:11" s="2" customFormat="1" ht="15.75">
      <c r="A103" s="14"/>
      <c r="B103" s="14"/>
      <c r="C103" s="11"/>
      <c r="D103" s="8"/>
      <c r="E103" s="8"/>
      <c r="F103" s="8"/>
      <c r="G103" s="18"/>
      <c r="H103" s="18"/>
      <c r="I103" s="3"/>
      <c r="J103" s="18"/>
      <c r="K103" s="19"/>
    </row>
    <row r="104" spans="1:11" s="2" customFormat="1" ht="15.75">
      <c r="A104" s="14"/>
      <c r="B104" s="14"/>
      <c r="C104" s="11"/>
      <c r="D104" s="8"/>
      <c r="E104" s="8"/>
      <c r="F104" s="8"/>
      <c r="G104" s="18"/>
      <c r="H104" s="18"/>
      <c r="I104" s="3"/>
      <c r="J104" s="18"/>
      <c r="K104" s="19"/>
    </row>
    <row r="105" spans="1:11" s="2" customFormat="1" ht="15.75">
      <c r="A105" s="14"/>
      <c r="B105" s="14"/>
      <c r="C105" s="11"/>
      <c r="D105" s="8"/>
      <c r="E105" s="8"/>
      <c r="F105" s="8"/>
      <c r="G105" s="18"/>
      <c r="H105" s="18"/>
      <c r="I105" s="3"/>
      <c r="J105" s="18"/>
      <c r="K105" s="19"/>
    </row>
    <row r="106" spans="1:11" s="2" customFormat="1" ht="15.75">
      <c r="A106" s="14"/>
      <c r="B106" s="14"/>
      <c r="C106" s="11"/>
      <c r="D106" s="8"/>
      <c r="E106" s="8"/>
      <c r="F106" s="8"/>
      <c r="G106" s="18"/>
      <c r="H106" s="18"/>
      <c r="I106" s="3"/>
      <c r="J106" s="18"/>
      <c r="K106" s="19"/>
    </row>
    <row r="107" spans="1:11" s="2" customFormat="1" ht="15.75">
      <c r="A107" s="14"/>
      <c r="B107" s="14"/>
      <c r="C107" s="11"/>
      <c r="D107" s="8"/>
      <c r="E107" s="8"/>
      <c r="F107" s="8"/>
      <c r="G107" s="18"/>
      <c r="H107" s="18"/>
      <c r="I107" s="3"/>
      <c r="J107" s="18"/>
      <c r="K107" s="19"/>
    </row>
    <row r="108" spans="1:11" s="2" customFormat="1" ht="15.75">
      <c r="A108" s="14"/>
      <c r="B108" s="14"/>
      <c r="C108" s="11"/>
      <c r="D108" s="8"/>
      <c r="E108" s="8"/>
      <c r="F108" s="8"/>
      <c r="G108" s="18"/>
      <c r="H108" s="18"/>
      <c r="I108" s="3"/>
      <c r="J108" s="18"/>
      <c r="K108" s="19"/>
    </row>
    <row r="109" spans="1:11" s="2" customFormat="1" ht="15.75">
      <c r="A109" s="14"/>
      <c r="B109" s="14"/>
      <c r="C109" s="11"/>
      <c r="D109" s="8"/>
      <c r="E109" s="8"/>
      <c r="F109" s="8"/>
      <c r="G109" s="18"/>
      <c r="H109" s="18"/>
      <c r="I109" s="3"/>
      <c r="J109" s="18"/>
      <c r="K109" s="19"/>
    </row>
    <row r="110" spans="1:11" s="2" customFormat="1" ht="15.75">
      <c r="A110" s="14"/>
      <c r="B110" s="14"/>
      <c r="C110" s="11"/>
      <c r="D110" s="8"/>
      <c r="E110" s="8"/>
      <c r="F110" s="8"/>
      <c r="G110" s="18"/>
      <c r="H110" s="18"/>
      <c r="I110" s="3"/>
      <c r="J110" s="18"/>
      <c r="K110" s="19"/>
    </row>
    <row r="111" spans="1:11" s="2" customFormat="1" ht="15.75">
      <c r="A111" s="14"/>
      <c r="B111" s="14"/>
      <c r="C111" s="11"/>
      <c r="D111" s="8"/>
      <c r="E111" s="8"/>
      <c r="F111" s="8"/>
      <c r="G111" s="18"/>
      <c r="H111" s="18"/>
      <c r="I111" s="3"/>
      <c r="J111" s="18"/>
      <c r="K111" s="19"/>
    </row>
    <row r="112" spans="1:11" s="2" customFormat="1" ht="15.75">
      <c r="A112" s="14"/>
      <c r="B112" s="14"/>
      <c r="C112" s="11"/>
      <c r="D112" s="8"/>
      <c r="E112" s="8"/>
      <c r="F112" s="8"/>
      <c r="G112" s="18"/>
      <c r="H112" s="18"/>
      <c r="I112" s="3"/>
      <c r="J112" s="18"/>
      <c r="K112" s="19"/>
    </row>
    <row r="113" spans="1:11" s="2" customFormat="1" ht="15.75">
      <c r="A113" s="14"/>
      <c r="B113" s="14"/>
      <c r="C113" s="11"/>
      <c r="D113" s="8"/>
      <c r="E113" s="8"/>
      <c r="F113" s="8"/>
      <c r="G113" s="18"/>
      <c r="H113" s="18"/>
      <c r="I113" s="3"/>
      <c r="J113" s="18"/>
      <c r="K113" s="19"/>
    </row>
    <row r="114" spans="1:11" s="2" customFormat="1" ht="15.75">
      <c r="A114" s="14"/>
      <c r="B114" s="14"/>
      <c r="C114" s="11"/>
      <c r="D114" s="8"/>
      <c r="E114" s="8"/>
      <c r="F114" s="8"/>
      <c r="G114" s="18"/>
      <c r="H114" s="18"/>
      <c r="I114" s="3"/>
      <c r="J114" s="18"/>
      <c r="K114" s="19"/>
    </row>
    <row r="115" spans="1:11" s="2" customFormat="1" ht="15.75">
      <c r="A115" s="14"/>
      <c r="B115" s="14"/>
      <c r="C115" s="11"/>
      <c r="D115" s="8"/>
      <c r="E115" s="8"/>
      <c r="F115" s="8"/>
      <c r="G115" s="18"/>
      <c r="H115" s="18"/>
      <c r="I115" s="3"/>
      <c r="J115" s="18"/>
      <c r="K115" s="19"/>
    </row>
    <row r="116" spans="1:11" s="2" customFormat="1" ht="15.75">
      <c r="A116" s="14"/>
      <c r="B116" s="14"/>
      <c r="C116" s="11"/>
      <c r="D116" s="8"/>
      <c r="E116" s="8"/>
      <c r="F116" s="8"/>
      <c r="G116" s="18"/>
      <c r="H116" s="18"/>
      <c r="I116" s="3"/>
      <c r="J116" s="18"/>
      <c r="K116" s="19"/>
    </row>
    <row r="117" spans="1:11" s="2" customFormat="1" ht="15.75">
      <c r="A117" s="14"/>
      <c r="B117" s="14"/>
      <c r="C117" s="11"/>
      <c r="D117" s="8"/>
      <c r="E117" s="8"/>
      <c r="F117" s="8"/>
      <c r="G117" s="18"/>
      <c r="H117" s="18"/>
      <c r="I117" s="3"/>
      <c r="J117" s="18"/>
      <c r="K117" s="19"/>
    </row>
    <row r="118" spans="1:11" s="2" customFormat="1" ht="15.75">
      <c r="A118" s="14"/>
      <c r="B118" s="14"/>
      <c r="C118" s="11"/>
      <c r="D118" s="8"/>
      <c r="E118" s="8"/>
      <c r="F118" s="8"/>
      <c r="G118" s="18"/>
      <c r="H118" s="18"/>
      <c r="I118" s="3"/>
      <c r="J118" s="18"/>
      <c r="K118" s="19"/>
    </row>
    <row r="119" spans="1:11" s="2" customFormat="1" ht="15.75">
      <c r="A119" s="14"/>
      <c r="B119" s="14"/>
      <c r="C119" s="11"/>
      <c r="D119" s="8"/>
      <c r="E119" s="8"/>
      <c r="F119" s="8"/>
      <c r="G119" s="18"/>
      <c r="H119" s="18"/>
      <c r="I119" s="3"/>
      <c r="J119" s="18"/>
      <c r="K119" s="19"/>
    </row>
    <row r="120" spans="1:11" s="2" customFormat="1" ht="15.75">
      <c r="A120" s="14"/>
      <c r="B120" s="14"/>
      <c r="C120" s="11"/>
      <c r="D120" s="8"/>
      <c r="E120" s="8"/>
      <c r="F120" s="8"/>
      <c r="G120" s="18"/>
      <c r="H120" s="18"/>
      <c r="I120" s="3"/>
      <c r="J120" s="18"/>
      <c r="K120" s="19"/>
    </row>
    <row r="121" spans="1:11" s="2" customFormat="1" ht="15.75">
      <c r="A121" s="14"/>
      <c r="B121" s="14"/>
      <c r="C121" s="11"/>
      <c r="D121" s="8"/>
      <c r="E121" s="8"/>
      <c r="F121" s="8"/>
      <c r="G121" s="18"/>
      <c r="H121" s="18"/>
      <c r="I121" s="3"/>
      <c r="J121" s="18"/>
      <c r="K121" s="19"/>
    </row>
    <row r="122" spans="1:11" s="2" customFormat="1" ht="15.75">
      <c r="A122" s="14"/>
      <c r="B122" s="14"/>
      <c r="C122" s="11"/>
      <c r="D122" s="8"/>
      <c r="E122" s="8"/>
      <c r="F122" s="8"/>
      <c r="G122" s="18"/>
      <c r="H122" s="18"/>
      <c r="I122" s="3"/>
      <c r="J122" s="18"/>
      <c r="K122" s="19"/>
    </row>
    <row r="123" spans="1:11" s="2" customFormat="1" ht="15.75">
      <c r="A123" s="14"/>
      <c r="B123" s="14"/>
      <c r="C123" s="11"/>
      <c r="D123" s="8"/>
      <c r="E123" s="8"/>
      <c r="F123" s="8"/>
      <c r="G123" s="18"/>
      <c r="H123" s="18"/>
      <c r="I123" s="3"/>
      <c r="J123" s="18"/>
      <c r="K123" s="19"/>
    </row>
    <row r="124" spans="1:11" s="2" customFormat="1" ht="15.75">
      <c r="A124" s="14"/>
      <c r="B124" s="14"/>
      <c r="C124" s="11"/>
      <c r="D124" s="8"/>
      <c r="E124" s="8"/>
      <c r="F124" s="8"/>
      <c r="G124" s="18"/>
      <c r="H124" s="18"/>
      <c r="I124" s="3"/>
      <c r="J124" s="18"/>
      <c r="K124" s="19"/>
    </row>
    <row r="125" spans="1:11" s="2" customFormat="1" ht="15.75">
      <c r="A125" s="14"/>
      <c r="B125" s="14"/>
      <c r="C125" s="11"/>
      <c r="D125" s="8"/>
      <c r="E125" s="8"/>
      <c r="F125" s="8"/>
      <c r="G125" s="18"/>
      <c r="H125" s="18"/>
      <c r="I125" s="3"/>
      <c r="J125" s="18"/>
      <c r="K125" s="19"/>
    </row>
    <row r="126" spans="1:11" s="2" customFormat="1" ht="15.75">
      <c r="A126" s="14"/>
      <c r="B126" s="14"/>
      <c r="C126" s="11"/>
      <c r="D126" s="8"/>
      <c r="E126" s="8"/>
      <c r="F126" s="8"/>
      <c r="G126" s="18"/>
      <c r="H126" s="18"/>
      <c r="I126" s="3"/>
      <c r="J126" s="18"/>
      <c r="K126" s="19"/>
    </row>
    <row r="127" spans="1:11" s="2" customFormat="1" ht="15.75">
      <c r="A127" s="14"/>
      <c r="B127" s="14"/>
      <c r="C127" s="11"/>
      <c r="D127" s="8"/>
      <c r="E127" s="8"/>
      <c r="F127" s="8"/>
      <c r="G127" s="18"/>
      <c r="H127" s="18"/>
      <c r="I127" s="3"/>
      <c r="J127" s="18"/>
      <c r="K127" s="19"/>
    </row>
    <row r="128" spans="1:11" s="2" customFormat="1" ht="15.75">
      <c r="A128" s="14"/>
      <c r="B128" s="14"/>
      <c r="C128" s="11"/>
      <c r="D128" s="8"/>
      <c r="E128" s="8"/>
      <c r="F128" s="8"/>
      <c r="G128" s="18"/>
      <c r="H128" s="18"/>
      <c r="I128" s="3"/>
      <c r="J128" s="18"/>
      <c r="K128" s="19"/>
    </row>
    <row r="129" spans="1:11" s="2" customFormat="1" ht="15.75">
      <c r="A129" s="14"/>
      <c r="B129" s="14"/>
      <c r="C129" s="11"/>
      <c r="D129" s="8"/>
      <c r="E129" s="8"/>
      <c r="F129" s="8"/>
      <c r="G129" s="18"/>
      <c r="H129" s="18"/>
      <c r="I129" s="3"/>
      <c r="J129" s="18"/>
      <c r="K129" s="19"/>
    </row>
    <row r="130" spans="1:11" s="2" customFormat="1" ht="15.75">
      <c r="A130" s="14"/>
      <c r="B130" s="14"/>
      <c r="C130" s="11"/>
      <c r="D130" s="8"/>
      <c r="E130" s="8"/>
      <c r="F130" s="8"/>
      <c r="G130" s="18"/>
      <c r="H130" s="18"/>
      <c r="I130" s="3"/>
      <c r="J130" s="18"/>
      <c r="K130" s="19"/>
    </row>
    <row r="131" spans="1:11" s="2" customFormat="1" ht="15.75">
      <c r="A131" s="14"/>
      <c r="B131" s="14"/>
      <c r="C131" s="11"/>
      <c r="D131" s="8"/>
      <c r="E131" s="8"/>
      <c r="F131" s="8"/>
      <c r="G131" s="18"/>
      <c r="H131" s="18"/>
      <c r="I131" s="3"/>
      <c r="J131" s="18"/>
      <c r="K131" s="19"/>
    </row>
    <row r="132" spans="1:11" s="2" customFormat="1" ht="15.75">
      <c r="A132" s="14"/>
      <c r="B132" s="14"/>
      <c r="C132" s="11"/>
      <c r="D132" s="8"/>
      <c r="E132" s="8"/>
      <c r="F132" s="8"/>
      <c r="G132" s="18"/>
      <c r="H132" s="18"/>
      <c r="I132" s="3"/>
      <c r="J132" s="18"/>
      <c r="K132" s="19"/>
    </row>
    <row r="133" spans="1:11" s="2" customFormat="1" ht="15.75">
      <c r="A133" s="14"/>
      <c r="B133" s="14"/>
      <c r="C133" s="11"/>
      <c r="D133" s="8"/>
      <c r="E133" s="8"/>
      <c r="F133" s="8"/>
      <c r="G133" s="18"/>
      <c r="H133" s="18"/>
      <c r="I133" s="3"/>
      <c r="J133" s="18"/>
      <c r="K133" s="19"/>
    </row>
    <row r="134" spans="1:11" s="2" customFormat="1" ht="15.75">
      <c r="A134" s="14"/>
      <c r="B134" s="14"/>
      <c r="C134" s="11"/>
      <c r="D134" s="8"/>
      <c r="E134" s="8"/>
      <c r="F134" s="8"/>
      <c r="G134" s="18"/>
      <c r="H134" s="18"/>
      <c r="I134" s="3"/>
      <c r="J134" s="18"/>
      <c r="K134" s="19"/>
    </row>
    <row r="135" spans="1:11" s="2" customFormat="1" ht="15.75">
      <c r="A135" s="14"/>
      <c r="B135" s="14"/>
      <c r="C135" s="11"/>
      <c r="D135" s="8"/>
      <c r="E135" s="8"/>
      <c r="F135" s="8"/>
      <c r="G135" s="18"/>
      <c r="H135" s="18"/>
      <c r="I135" s="3"/>
      <c r="J135" s="18"/>
      <c r="K135" s="19"/>
    </row>
    <row r="136" spans="1:11" s="2" customFormat="1" ht="15.75">
      <c r="A136" s="14"/>
      <c r="B136" s="14"/>
      <c r="C136" s="11"/>
      <c r="D136" s="8"/>
      <c r="E136" s="8"/>
      <c r="F136" s="8"/>
      <c r="G136" s="18"/>
      <c r="H136" s="18"/>
      <c r="I136" s="3"/>
      <c r="J136" s="18"/>
      <c r="K136" s="19"/>
    </row>
    <row r="137" spans="1:11" s="2" customFormat="1" ht="15.75">
      <c r="A137" s="14"/>
      <c r="B137" s="14"/>
      <c r="C137" s="11"/>
      <c r="D137" s="8"/>
      <c r="E137" s="8"/>
      <c r="F137" s="8"/>
      <c r="G137" s="18"/>
      <c r="H137" s="18"/>
      <c r="I137" s="3"/>
      <c r="J137" s="18"/>
      <c r="K137" s="19"/>
    </row>
    <row r="138" spans="1:11" s="2" customFormat="1" ht="15.75">
      <c r="A138" s="14"/>
      <c r="B138" s="14"/>
      <c r="C138" s="11"/>
      <c r="D138" s="8"/>
      <c r="E138" s="8"/>
      <c r="F138" s="8"/>
      <c r="G138" s="18"/>
      <c r="H138" s="18"/>
      <c r="I138" s="3"/>
      <c r="J138" s="18"/>
      <c r="K138" s="19"/>
    </row>
    <row r="139" spans="1:11" s="2" customFormat="1" ht="15.75">
      <c r="A139" s="14"/>
      <c r="B139" s="14"/>
      <c r="C139" s="11"/>
      <c r="D139" s="8"/>
      <c r="E139" s="8"/>
      <c r="F139" s="8"/>
      <c r="G139" s="18"/>
      <c r="H139" s="18"/>
      <c r="I139" s="3"/>
      <c r="J139" s="18"/>
      <c r="K139" s="19"/>
    </row>
    <row r="140" spans="1:11" s="2" customFormat="1" ht="15.75">
      <c r="A140" s="14"/>
      <c r="B140" s="14"/>
      <c r="C140" s="11"/>
      <c r="D140" s="8"/>
      <c r="E140" s="8"/>
      <c r="F140" s="8"/>
      <c r="G140" s="18"/>
      <c r="H140" s="18"/>
      <c r="I140" s="3"/>
      <c r="J140" s="18"/>
      <c r="K140" s="19"/>
    </row>
    <row r="141" spans="1:11" s="2" customFormat="1" ht="15.75">
      <c r="A141" s="14"/>
      <c r="B141" s="14"/>
      <c r="C141" s="11"/>
      <c r="D141" s="8"/>
      <c r="E141" s="8"/>
      <c r="F141" s="8"/>
      <c r="G141" s="18"/>
      <c r="H141" s="18"/>
      <c r="I141" s="3"/>
      <c r="J141" s="18"/>
      <c r="K141" s="19"/>
    </row>
    <row r="142" spans="1:11" s="2" customFormat="1" ht="15.75">
      <c r="A142" s="14"/>
      <c r="B142" s="14"/>
      <c r="C142" s="11"/>
      <c r="D142" s="8"/>
      <c r="E142" s="8"/>
      <c r="F142" s="8"/>
      <c r="G142" s="18"/>
      <c r="H142" s="18"/>
      <c r="I142" s="3"/>
      <c r="J142" s="18"/>
      <c r="K142" s="19"/>
    </row>
    <row r="143" spans="1:11" s="2" customFormat="1" ht="15.75">
      <c r="A143" s="14"/>
      <c r="B143" s="14"/>
      <c r="C143" s="11"/>
      <c r="D143" s="8"/>
      <c r="E143" s="8"/>
      <c r="F143" s="8"/>
      <c r="G143" s="18"/>
      <c r="H143" s="18"/>
      <c r="I143" s="3"/>
      <c r="J143" s="18"/>
      <c r="K143" s="19"/>
    </row>
    <row r="144" spans="1:11" s="2" customFormat="1" ht="15.75">
      <c r="A144" s="14"/>
      <c r="B144" s="14"/>
      <c r="C144" s="11"/>
      <c r="D144" s="8"/>
      <c r="E144" s="8"/>
      <c r="F144" s="8"/>
      <c r="G144" s="18"/>
      <c r="H144" s="18"/>
      <c r="I144" s="3"/>
      <c r="J144" s="18"/>
      <c r="K144" s="19"/>
    </row>
    <row r="145" spans="1:11" s="2" customFormat="1" ht="15.75">
      <c r="A145" s="14"/>
      <c r="B145" s="14"/>
      <c r="C145" s="11"/>
      <c r="D145" s="8"/>
      <c r="E145" s="8"/>
      <c r="F145" s="8"/>
      <c r="G145" s="18"/>
      <c r="H145" s="18"/>
      <c r="I145" s="3"/>
      <c r="J145" s="18"/>
      <c r="K145" s="19"/>
    </row>
    <row r="146" spans="1:11" s="2" customFormat="1" ht="15.75">
      <c r="A146" s="14"/>
      <c r="B146" s="14"/>
      <c r="C146" s="11"/>
      <c r="D146" s="8"/>
      <c r="E146" s="8"/>
      <c r="F146" s="8"/>
      <c r="G146" s="18"/>
      <c r="H146" s="18"/>
      <c r="I146" s="3"/>
      <c r="J146" s="18"/>
      <c r="K146" s="19"/>
    </row>
    <row r="147" spans="1:11" s="2" customFormat="1" ht="15.75">
      <c r="A147" s="14"/>
      <c r="B147" s="14"/>
      <c r="C147" s="11"/>
      <c r="D147" s="8"/>
      <c r="E147" s="8"/>
      <c r="F147" s="8"/>
      <c r="G147" s="18"/>
      <c r="H147" s="18"/>
      <c r="I147" s="3"/>
      <c r="J147" s="18"/>
      <c r="K147" s="19"/>
    </row>
    <row r="148" spans="1:11" s="2" customFormat="1" ht="15.75">
      <c r="A148" s="14"/>
      <c r="B148" s="14"/>
      <c r="C148" s="11"/>
      <c r="D148" s="8"/>
      <c r="E148" s="8"/>
      <c r="F148" s="8"/>
      <c r="G148" s="18"/>
      <c r="H148" s="18"/>
      <c r="I148" s="3"/>
      <c r="J148" s="18"/>
      <c r="K148" s="19"/>
    </row>
    <row r="149" spans="1:11" s="2" customFormat="1" ht="15.75">
      <c r="A149" s="14"/>
      <c r="B149" s="14"/>
      <c r="C149" s="11"/>
      <c r="D149" s="8"/>
      <c r="E149" s="8"/>
      <c r="F149" s="8"/>
      <c r="G149" s="18"/>
      <c r="H149" s="18"/>
      <c r="I149" s="3"/>
      <c r="J149" s="18"/>
      <c r="K149" s="19"/>
    </row>
    <row r="150" spans="1:11" s="2" customFormat="1" ht="15.75">
      <c r="A150" s="14"/>
      <c r="B150" s="14"/>
      <c r="C150" s="11"/>
      <c r="D150" s="8"/>
      <c r="E150" s="8"/>
      <c r="F150" s="8"/>
      <c r="G150" s="18"/>
      <c r="H150" s="18"/>
      <c r="I150" s="3"/>
      <c r="J150" s="18"/>
      <c r="K150" s="19"/>
    </row>
    <row r="151" spans="1:11" s="2" customFormat="1" ht="15.75">
      <c r="A151" s="14"/>
      <c r="B151" s="14"/>
      <c r="C151" s="11"/>
      <c r="D151" s="8"/>
      <c r="E151" s="8"/>
      <c r="F151" s="8"/>
      <c r="G151" s="18"/>
      <c r="H151" s="18"/>
      <c r="I151" s="3"/>
      <c r="J151" s="18"/>
      <c r="K151" s="19"/>
    </row>
    <row r="152" spans="1:11" s="2" customFormat="1" ht="15.75">
      <c r="A152" s="14"/>
      <c r="B152" s="14"/>
      <c r="C152" s="11"/>
      <c r="D152" s="8"/>
      <c r="E152" s="8"/>
      <c r="F152" s="8"/>
      <c r="G152" s="18"/>
      <c r="H152" s="18"/>
      <c r="I152" s="3"/>
      <c r="J152" s="18"/>
      <c r="K152" s="19"/>
    </row>
  </sheetData>
  <mergeCells count="65">
    <mergeCell ref="A42:C42"/>
    <mergeCell ref="C45:C52"/>
    <mergeCell ref="A45:A52"/>
    <mergeCell ref="A58:A59"/>
    <mergeCell ref="B58:B59"/>
    <mergeCell ref="B46:B52"/>
    <mergeCell ref="C53:C54"/>
    <mergeCell ref="A53:A54"/>
    <mergeCell ref="C58:C59"/>
    <mergeCell ref="A83:C83"/>
    <mergeCell ref="A79:A81"/>
    <mergeCell ref="C79:C81"/>
    <mergeCell ref="A90:C90"/>
    <mergeCell ref="A89:C89"/>
    <mergeCell ref="A84:C84"/>
    <mergeCell ref="A85:C85"/>
    <mergeCell ref="A63:A66"/>
    <mergeCell ref="D60:D61"/>
    <mergeCell ref="A60:A61"/>
    <mergeCell ref="A82:C82"/>
    <mergeCell ref="A71:A72"/>
    <mergeCell ref="B71:B72"/>
    <mergeCell ref="C71:C72"/>
    <mergeCell ref="B63:B66"/>
    <mergeCell ref="C63:C66"/>
    <mergeCell ref="A40:A41"/>
    <mergeCell ref="C40:C41"/>
    <mergeCell ref="C23:C24"/>
    <mergeCell ref="D77:D78"/>
    <mergeCell ref="A78:C78"/>
    <mergeCell ref="A74:C74"/>
    <mergeCell ref="B60:B61"/>
    <mergeCell ref="C69:C70"/>
    <mergeCell ref="A69:A70"/>
    <mergeCell ref="B69:B70"/>
    <mergeCell ref="I3:J3"/>
    <mergeCell ref="C2:D2"/>
    <mergeCell ref="C5:G5"/>
    <mergeCell ref="I89:J89"/>
    <mergeCell ref="C37:C38"/>
    <mergeCell ref="A75:C75"/>
    <mergeCell ref="A23:A24"/>
    <mergeCell ref="A37:A38"/>
    <mergeCell ref="B53:B54"/>
    <mergeCell ref="A43:C43"/>
    <mergeCell ref="A25:A26"/>
    <mergeCell ref="B25:B26"/>
    <mergeCell ref="C25:C26"/>
    <mergeCell ref="I2:K2"/>
    <mergeCell ref="C16:C21"/>
    <mergeCell ref="H9:J10"/>
    <mergeCell ref="K9:K11"/>
    <mergeCell ref="C9:C11"/>
    <mergeCell ref="D9:D11"/>
    <mergeCell ref="E9:G10"/>
    <mergeCell ref="D6:H6"/>
    <mergeCell ref="B16:B20"/>
    <mergeCell ref="B9:B11"/>
    <mergeCell ref="A30:A31"/>
    <mergeCell ref="B30:B31"/>
    <mergeCell ref="C30:C31"/>
    <mergeCell ref="A7:K7"/>
    <mergeCell ref="A16:A21"/>
    <mergeCell ref="A10:A11"/>
    <mergeCell ref="B23:B24"/>
  </mergeCells>
  <printOptions/>
  <pageMargins left="0.7874015748031497" right="0.7874015748031497" top="1.1811023622047245" bottom="0.3937007874015748" header="0.5118110236220472" footer="0.1968503937007874"/>
  <pageSetup fitToHeight="0" horizontalDpi="600" verticalDpi="600" orientation="landscape" paperSize="9" scale="41" r:id="rId1"/>
  <headerFooter alignWithMargins="0">
    <oddFooter>&amp;C&amp;P</oddFooter>
  </headerFooter>
  <rowBreaks count="2" manualBreakCount="2">
    <brk id="32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2015-07-10T11:51:28Z</cp:lastPrinted>
  <dcterms:created xsi:type="dcterms:W3CDTF">1996-10-08T23:32:33Z</dcterms:created>
  <dcterms:modified xsi:type="dcterms:W3CDTF">2015-07-13T13:14:19Z</dcterms:modified>
  <cp:category/>
  <cp:version/>
  <cp:contentType/>
  <cp:contentStatus/>
</cp:coreProperties>
</file>