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6285" activeTab="0"/>
  </bookViews>
  <sheets>
    <sheet name="Лист1" sheetId="1" r:id="rId1"/>
  </sheets>
  <definedNames>
    <definedName name="_xlnm.Print_Titles" localSheetId="0">'Лист1'!$9:$10</definedName>
    <definedName name="_xlnm.Print_Area" localSheetId="0">'Лист1'!$A$1:$U$35</definedName>
  </definedNames>
  <calcPr fullCalcOnLoad="1"/>
</workbook>
</file>

<file path=xl/sharedStrings.xml><?xml version="1.0" encoding="utf-8"?>
<sst xmlns="http://schemas.openxmlformats.org/spreadsheetml/2006/main" count="181" uniqueCount="64">
  <si>
    <t>Відсоток завершеності об'єктів на майбутні роки</t>
  </si>
  <si>
    <t>Назва об'єктів відповідно до проектно-кошторисної документації; тощо</t>
  </si>
  <si>
    <t>Разом видатків на поточний рік</t>
  </si>
  <si>
    <t>до рішення   районної  ради</t>
  </si>
  <si>
    <t>В.М.Малігон</t>
  </si>
  <si>
    <t>(грн.)</t>
  </si>
  <si>
    <t>Код типової відомчої класифікації видатків місцевих бюджетів</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</si>
  <si>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</si>
  <si>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</si>
  <si>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 xml:space="preserve">Загальний обсяг фінансування будівництва </t>
  </si>
  <si>
    <t>Всього видатків на завершення будівництва об'єктів на майбутні роки</t>
  </si>
  <si>
    <t>Заступник голови районної ради</t>
  </si>
  <si>
    <t>070201</t>
  </si>
  <si>
    <t>Загальноосвітні школи ( в т.ч. школа-дитячий садок, інтернат при школі) спеціалізовані школи, ліцеї, гімназії, колегіуми</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</si>
  <si>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</si>
  <si>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</si>
  <si>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Всього видатків</t>
  </si>
  <si>
    <t xml:space="preserve">Капітальні видатки </t>
  </si>
  <si>
    <t>091204</t>
  </si>
  <si>
    <t>Територіальні центри соціального обслуговування  (надання соціальних пільг)</t>
  </si>
  <si>
    <t>10</t>
  </si>
  <si>
    <t>15</t>
  </si>
  <si>
    <t>76</t>
  </si>
  <si>
    <t>01</t>
  </si>
  <si>
    <t>010116</t>
  </si>
  <si>
    <t>Конотопська районна рада</t>
  </si>
  <si>
    <t>Органи місцевого самоврядування</t>
  </si>
  <si>
    <t>Внесено зміни</t>
  </si>
  <si>
    <t>Затверджено з урахуванням  змін</t>
  </si>
  <si>
    <t>250380</t>
  </si>
  <si>
    <t>Інші субвенції</t>
  </si>
  <si>
    <t>110204</t>
  </si>
  <si>
    <t>Палаци і будинки культури та інші заклади клубного типу</t>
  </si>
  <si>
    <t>Додаток 6</t>
  </si>
  <si>
    <t>Назва головного   розпорядника коштів</t>
  </si>
  <si>
    <t>Назва головного  розпорядника коштів</t>
  </si>
  <si>
    <t xml:space="preserve">Затверджено </t>
  </si>
  <si>
    <t>03</t>
  </si>
  <si>
    <t>080800</t>
  </si>
  <si>
    <t>Центри первинної медичної (медикро-санітарної ) допомоги</t>
  </si>
  <si>
    <t>24</t>
  </si>
  <si>
    <t>091101</t>
  </si>
  <si>
    <t>Утримання центрів соціальних служб для сім'ї дітей та молоді</t>
  </si>
  <si>
    <t>150101</t>
  </si>
  <si>
    <t>Капітальні вкладення</t>
  </si>
  <si>
    <t>0</t>
  </si>
  <si>
    <t>Капітальні видатки</t>
  </si>
  <si>
    <t>Відділ культури  Конотопської районної державної адміністрації Сумської області</t>
  </si>
  <si>
    <t xml:space="preserve">Конотопська районна державна адміністрація </t>
  </si>
  <si>
    <t>Фінансове управління   Конотопської районної державної адміністрації Сумської області  (в частині міжбюджетних трансфертів , резервного фонду)</t>
  </si>
  <si>
    <t>Зміни до додатку  № 6 до рішення районної ради "Про районний бюджет на 2014 рік"</t>
  </si>
  <si>
    <t>Перелік об'єктів, видатки на які у 2014 році будуть проводитися за рахунок коштів бюджету розвитку</t>
  </si>
  <si>
    <t>070401</t>
  </si>
  <si>
    <t xml:space="preserve">Позашкільні заклади освіти, заходи із позашкільної роботи з дітьми </t>
  </si>
  <si>
    <t>Виготовлення проектно-кошторисної документації на реконструкцію діючої системи опалення та встановлення модульної котельні на твердому паливі у В.Самбірському НВК</t>
  </si>
  <si>
    <t>Виготовлення проектно-кошторисної документації на реконструкцію діючої системи опалення та встановлення модульної котельні на твердому паливі у Шевченківському НВК</t>
  </si>
  <si>
    <t>Виготовлення проектно-кошторисної документації на реконструкцію діючої системи опалення та встановлення модульної котельні на твердому паливі у Юрівському НВК</t>
  </si>
  <si>
    <t>Реконструкція діючої системи опалення та встановлення модульної котельні на твердому паливі в Дубов'язівському НВК "Спеціалізована школа І-ІІІ ступенів - ДНЗ" в с. Дубов'язівка Конотопського району Сумської області"</t>
  </si>
  <si>
    <t>070805</t>
  </si>
  <si>
    <t xml:space="preserve">Відділ освіти, молоді та спорту Конотопської районної державної адміністрації </t>
  </si>
  <si>
    <t xml:space="preserve">Управління  соціального захисту населення  Конотопської районної державної адміністрації </t>
  </si>
  <si>
    <t>Відділ освіти, молоді та спорту Конотопської районної державної адміністрації</t>
  </si>
  <si>
    <t>Групи централізованого господарського обслуговування</t>
  </si>
  <si>
    <t>шостого скликання від 27.06.2014</t>
  </si>
</sst>
</file>

<file path=xl/styles.xml><?xml version="1.0" encoding="utf-8"?>
<styleSheet xmlns="http://schemas.openxmlformats.org/spreadsheetml/2006/main">
  <numFmts count="2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22">
    <font>
      <sz val="10"/>
      <name val="Arial Cyr"/>
      <family val="0"/>
    </font>
    <font>
      <sz val="10"/>
      <name val="Times New Roman"/>
      <family val="1"/>
    </font>
    <font>
      <sz val="9.5"/>
      <color indexed="8"/>
      <name val="Times New Roman"/>
      <family val="1"/>
    </font>
    <font>
      <b/>
      <sz val="10"/>
      <name val="Times New Roman"/>
      <family val="1"/>
    </font>
    <font>
      <b/>
      <sz val="8.5"/>
      <color indexed="8"/>
      <name val="Times New Roman"/>
      <family val="1"/>
    </font>
    <font>
      <sz val="12"/>
      <color indexed="8"/>
      <name val="Times New Roman"/>
      <family val="1"/>
    </font>
    <font>
      <b/>
      <sz val="15"/>
      <color indexed="8"/>
      <name val="Times New Roman"/>
      <family val="1"/>
    </font>
    <font>
      <u val="single"/>
      <sz val="10"/>
      <color indexed="12"/>
      <name val="Arial Cyr"/>
      <family val="0"/>
    </font>
    <font>
      <u val="single"/>
      <sz val="10"/>
      <color indexed="36"/>
      <name val="Arial Cyr"/>
      <family val="0"/>
    </font>
    <font>
      <b/>
      <sz val="9"/>
      <color indexed="8"/>
      <name val="Times New Roman"/>
      <family val="1"/>
    </font>
    <font>
      <b/>
      <sz val="14"/>
      <color indexed="8"/>
      <name val="Arial"/>
      <family val="2"/>
    </font>
    <font>
      <b/>
      <sz val="14"/>
      <name val="Times New Roman"/>
      <family val="1"/>
    </font>
    <font>
      <sz val="14"/>
      <name val="Times New Roman"/>
      <family val="1"/>
    </font>
    <font>
      <sz val="10"/>
      <color indexed="8"/>
      <name val="Times New Roman"/>
      <family val="1"/>
    </font>
    <font>
      <b/>
      <sz val="14"/>
      <color indexed="8"/>
      <name val="Times New Roman"/>
      <family val="1"/>
    </font>
    <font>
      <b/>
      <sz val="16"/>
      <color indexed="8"/>
      <name val="Times New Roman"/>
      <family val="1"/>
    </font>
    <font>
      <sz val="14"/>
      <color indexed="8"/>
      <name val="Times New Roman"/>
      <family val="1"/>
    </font>
    <font>
      <b/>
      <sz val="16"/>
      <name val="Times New Roman"/>
      <family val="1"/>
    </font>
    <font>
      <sz val="16"/>
      <name val="Times New Roman"/>
      <family val="1"/>
    </font>
    <font>
      <sz val="16"/>
      <color indexed="8"/>
      <name val="Times New Roman"/>
      <family val="1"/>
    </font>
    <font>
      <b/>
      <sz val="18"/>
      <color indexed="8"/>
      <name val="Times New Roman"/>
      <family val="1"/>
    </font>
    <font>
      <sz val="12"/>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4">
    <xf numFmtId="0" fontId="0" fillId="0" borderId="0" xfId="0" applyAlignment="1">
      <alignment/>
    </xf>
    <xf numFmtId="0" fontId="1" fillId="0" borderId="0" xfId="0" applyFont="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xf>
    <xf numFmtId="0" fontId="3" fillId="0" borderId="0" xfId="0" applyFont="1" applyAlignment="1">
      <alignment/>
    </xf>
    <xf numFmtId="0" fontId="1" fillId="0" borderId="0" xfId="0" applyFont="1" applyAlignment="1">
      <alignment horizontal="center"/>
    </xf>
    <xf numFmtId="0" fontId="9" fillId="2" borderId="1" xfId="0" applyFont="1" applyFill="1" applyBorder="1" applyAlignment="1">
      <alignment horizontal="center" vertical="center" wrapText="1"/>
    </xf>
    <xf numFmtId="0" fontId="10" fillId="0" borderId="0" xfId="0" applyFont="1" applyAlignment="1">
      <alignment vertical="center" wrapText="1"/>
    </xf>
    <xf numFmtId="0" fontId="4" fillId="0" borderId="0" xfId="0" applyFont="1" applyAlignment="1">
      <alignment/>
    </xf>
    <xf numFmtId="49" fontId="1" fillId="0" borderId="1" xfId="0" applyNumberFormat="1" applyFont="1" applyBorder="1" applyAlignment="1">
      <alignment wrapText="1"/>
    </xf>
    <xf numFmtId="49" fontId="3" fillId="0" borderId="1" xfId="0" applyNumberFormat="1" applyFont="1" applyBorder="1" applyAlignment="1">
      <alignment wrapText="1"/>
    </xf>
    <xf numFmtId="0" fontId="4" fillId="0" borderId="0" xfId="0" applyFont="1" applyAlignment="1">
      <alignment horizontal="center"/>
    </xf>
    <xf numFmtId="49" fontId="5" fillId="0" borderId="1" xfId="0" applyNumberFormat="1" applyFont="1" applyBorder="1" applyAlignment="1">
      <alignment horizontal="center"/>
    </xf>
    <xf numFmtId="176" fontId="1" fillId="0" borderId="1" xfId="0" applyNumberFormat="1" applyFont="1" applyBorder="1" applyAlignment="1">
      <alignment wrapText="1"/>
    </xf>
    <xf numFmtId="0" fontId="13"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left"/>
    </xf>
    <xf numFmtId="176" fontId="1" fillId="0" borderId="2" xfId="0" applyNumberFormat="1" applyFont="1" applyBorder="1" applyAlignment="1">
      <alignment horizontal="left" vertical="center" wrapText="1"/>
    </xf>
    <xf numFmtId="49" fontId="5" fillId="0" borderId="2" xfId="0" applyNumberFormat="1" applyFont="1" applyBorder="1" applyAlignment="1">
      <alignment horizontal="center" vertical="center"/>
    </xf>
    <xf numFmtId="0" fontId="11" fillId="0" borderId="0" xfId="0" applyFont="1" applyAlignment="1">
      <alignment vertical="center" wrapText="1"/>
    </xf>
    <xf numFmtId="0" fontId="11" fillId="0" borderId="0" xfId="0" applyFont="1" applyAlignment="1">
      <alignment horizontal="left" vertical="center" wrapText="1"/>
    </xf>
    <xf numFmtId="49" fontId="15" fillId="2" borderId="1"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49" fontId="15" fillId="0" borderId="1" xfId="0" applyNumberFormat="1" applyFont="1" applyBorder="1" applyAlignment="1">
      <alignment horizontal="center"/>
    </xf>
    <xf numFmtId="49" fontId="11" fillId="0" borderId="1" xfId="0" applyNumberFormat="1" applyFont="1" applyBorder="1" applyAlignment="1">
      <alignment horizontal="left" wrapText="1"/>
    </xf>
    <xf numFmtId="49" fontId="11" fillId="0" borderId="1" xfId="0" applyNumberFormat="1" applyFont="1" applyBorder="1" applyAlignment="1">
      <alignment wrapText="1"/>
    </xf>
    <xf numFmtId="0" fontId="15" fillId="2" borderId="1" xfId="0" applyFont="1" applyFill="1" applyBorder="1" applyAlignment="1">
      <alignment horizontal="center" vertical="center" wrapText="1"/>
    </xf>
    <xf numFmtId="2" fontId="15" fillId="2" borderId="1" xfId="0" applyNumberFormat="1" applyFont="1" applyFill="1" applyBorder="1" applyAlignment="1">
      <alignment horizontal="center" vertical="center" wrapText="1"/>
    </xf>
    <xf numFmtId="0" fontId="16" fillId="2" borderId="1" xfId="0" applyFont="1" applyFill="1" applyBorder="1" applyAlignment="1">
      <alignment horizontal="left" vertical="center" wrapText="1"/>
    </xf>
    <xf numFmtId="49" fontId="14" fillId="0" borderId="1" xfId="0" applyNumberFormat="1" applyFont="1" applyBorder="1" applyAlignment="1">
      <alignment horizontal="center"/>
    </xf>
    <xf numFmtId="49" fontId="17" fillId="0" borderId="1" xfId="0" applyNumberFormat="1" applyFont="1" applyBorder="1" applyAlignment="1">
      <alignment wrapText="1"/>
    </xf>
    <xf numFmtId="49" fontId="18" fillId="0" borderId="1" xfId="0" applyNumberFormat="1" applyFont="1" applyBorder="1" applyAlignment="1">
      <alignment wrapText="1"/>
    </xf>
    <xf numFmtId="1" fontId="17" fillId="0" borderId="1" xfId="0" applyNumberFormat="1" applyFont="1" applyBorder="1" applyAlignment="1">
      <alignment horizontal="center" wrapText="1"/>
    </xf>
    <xf numFmtId="49" fontId="19" fillId="0" borderId="1" xfId="0" applyNumberFormat="1" applyFont="1" applyBorder="1" applyAlignment="1">
      <alignment horizontal="center"/>
    </xf>
    <xf numFmtId="2" fontId="17" fillId="0" borderId="1" xfId="0" applyNumberFormat="1" applyFont="1" applyBorder="1" applyAlignment="1">
      <alignment horizontal="center" wrapText="1"/>
    </xf>
    <xf numFmtId="49" fontId="17" fillId="0" borderId="1" xfId="0" applyNumberFormat="1" applyFont="1" applyBorder="1" applyAlignment="1">
      <alignment horizontal="center" wrapText="1"/>
    </xf>
    <xf numFmtId="49" fontId="14" fillId="2" borderId="1" xfId="0" applyNumberFormat="1" applyFont="1" applyFill="1" applyBorder="1" applyAlignment="1">
      <alignment horizontal="center" vertical="center" wrapText="1"/>
    </xf>
    <xf numFmtId="0" fontId="19" fillId="2" borderId="1" xfId="0" applyFont="1" applyFill="1" applyBorder="1" applyAlignment="1">
      <alignment horizontal="left" vertical="center" wrapText="1"/>
    </xf>
    <xf numFmtId="49" fontId="16" fillId="2" borderId="1" xfId="0" applyNumberFormat="1" applyFont="1" applyFill="1" applyBorder="1" applyAlignment="1">
      <alignment horizontal="center" vertical="center" wrapText="1"/>
    </xf>
    <xf numFmtId="49" fontId="12" fillId="0" borderId="1" xfId="0" applyNumberFormat="1" applyFont="1" applyBorder="1" applyAlignment="1">
      <alignment wrapText="1"/>
    </xf>
    <xf numFmtId="49" fontId="16" fillId="0" borderId="1" xfId="0" applyNumberFormat="1" applyFont="1" applyBorder="1" applyAlignment="1">
      <alignment horizontal="center"/>
    </xf>
    <xf numFmtId="49" fontId="16" fillId="0" borderId="3" xfId="0" applyNumberFormat="1" applyFont="1" applyBorder="1" applyAlignment="1">
      <alignment horizontal="center"/>
    </xf>
    <xf numFmtId="0" fontId="12" fillId="0" borderId="1" xfId="0" applyFont="1" applyBorder="1" applyAlignment="1">
      <alignment horizontal="left" vertical="center" wrapText="1"/>
    </xf>
    <xf numFmtId="176" fontId="21" fillId="0" borderId="1" xfId="0" applyNumberFormat="1" applyFont="1" applyBorder="1" applyAlignment="1">
      <alignment wrapText="1"/>
    </xf>
    <xf numFmtId="2" fontId="18" fillId="0" borderId="1" xfId="0" applyNumberFormat="1" applyFont="1" applyBorder="1" applyAlignment="1">
      <alignment horizontal="center" wrapText="1"/>
    </xf>
    <xf numFmtId="2" fontId="15" fillId="0" borderId="1" xfId="0" applyNumberFormat="1" applyFont="1" applyFill="1" applyBorder="1" applyAlignment="1">
      <alignment horizontal="center" vertical="center" wrapText="1"/>
    </xf>
    <xf numFmtId="49" fontId="16" fillId="0" borderId="3" xfId="0" applyNumberFormat="1" applyFont="1" applyBorder="1" applyAlignment="1">
      <alignment horizontal="center" vertical="center"/>
    </xf>
    <xf numFmtId="49" fontId="16" fillId="0" borderId="4" xfId="0" applyNumberFormat="1" applyFont="1" applyBorder="1" applyAlignment="1">
      <alignment horizontal="center" vertical="center"/>
    </xf>
    <xf numFmtId="49" fontId="16" fillId="0" borderId="2" xfId="0" applyNumberFormat="1" applyFont="1" applyBorder="1" applyAlignment="1">
      <alignment horizontal="center" vertical="center"/>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1" fillId="0" borderId="0" xfId="0" applyFont="1" applyAlignment="1">
      <alignment horizontal="center" vertical="center" wrapText="1"/>
    </xf>
    <xf numFmtId="0" fontId="20" fillId="0" borderId="0" xfId="0" applyFont="1" applyAlignment="1">
      <alignment horizontal="center" vertical="center" wrapText="1"/>
    </xf>
    <xf numFmtId="0" fontId="2" fillId="0" borderId="0" xfId="0" applyFont="1" applyAlignment="1">
      <alignment horizontal="left" vertical="center" wrapText="1"/>
    </xf>
    <xf numFmtId="0" fontId="9" fillId="2" borderId="1" xfId="0" applyFont="1" applyFill="1" applyBorder="1" applyAlignment="1">
      <alignment horizontal="center" vertical="center" wrapText="1"/>
    </xf>
    <xf numFmtId="0" fontId="16" fillId="0" borderId="0" xfId="0" applyFont="1" applyAlignment="1">
      <alignment horizontal="left" vertical="center" wrapText="1"/>
    </xf>
    <xf numFmtId="0" fontId="16" fillId="2" borderId="0" xfId="0" applyFont="1" applyFill="1" applyAlignment="1">
      <alignment horizontal="left" vertical="center" wrapText="1"/>
    </xf>
    <xf numFmtId="0" fontId="15" fillId="0" borderId="0" xfId="0" applyFont="1" applyAlignment="1">
      <alignment horizontal="center"/>
    </xf>
    <xf numFmtId="0" fontId="6" fillId="0" borderId="1"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6"/>
  <sheetViews>
    <sheetView tabSelected="1" view="pageBreakPreview" zoomScale="50" zoomScaleNormal="50" zoomScaleSheetLayoutView="50" workbookViewId="0" topLeftCell="Q20">
      <selection activeCell="E4" sqref="E4:G4"/>
    </sheetView>
  </sheetViews>
  <sheetFormatPr defaultColWidth="9.00390625" defaultRowHeight="12.75"/>
  <cols>
    <col min="1" max="1" width="20.375" style="5" customWidth="1"/>
    <col min="2" max="2" width="94.125" style="3" customWidth="1"/>
    <col min="3" max="3" width="90.75390625" style="3" customWidth="1"/>
    <col min="4" max="4" width="30.125" style="3" customWidth="1"/>
    <col min="5" max="5" width="27.00390625" style="3" customWidth="1"/>
    <col min="6" max="6" width="29.00390625" style="3" customWidth="1"/>
    <col min="7" max="7" width="28.625" style="3" customWidth="1"/>
    <col min="8" max="8" width="23.375" style="3" customWidth="1"/>
    <col min="9" max="9" width="87.75390625" style="3" customWidth="1"/>
    <col min="10" max="10" width="89.75390625" style="3" customWidth="1"/>
    <col min="11" max="11" width="31.75390625" style="3" customWidth="1"/>
    <col min="12" max="12" width="31.125" style="3" customWidth="1"/>
    <col min="13" max="13" width="28.875" style="3" customWidth="1"/>
    <col min="14" max="14" width="26.25390625" style="3" customWidth="1"/>
    <col min="15" max="15" width="22.25390625" style="3" customWidth="1"/>
    <col min="16" max="16" width="83.625" style="3" customWidth="1"/>
    <col min="17" max="17" width="94.75390625" style="3" customWidth="1"/>
    <col min="18" max="18" width="32.25390625" style="3" customWidth="1"/>
    <col min="19" max="19" width="30.25390625" style="3" customWidth="1"/>
    <col min="20" max="20" width="29.375" style="3" customWidth="1"/>
    <col min="21" max="21" width="28.25390625" style="3" customWidth="1"/>
    <col min="22" max="16384" width="9.125" style="3" customWidth="1"/>
  </cols>
  <sheetData>
    <row r="1" spans="1:7" ht="29.25" customHeight="1">
      <c r="A1" s="11"/>
      <c r="B1" s="8"/>
      <c r="F1" s="60" t="s">
        <v>33</v>
      </c>
      <c r="G1" s="60"/>
    </row>
    <row r="2" spans="1:7" ht="22.5" customHeight="1">
      <c r="A2" s="11"/>
      <c r="B2" s="8"/>
      <c r="F2" s="61" t="s">
        <v>3</v>
      </c>
      <c r="G2" s="61"/>
    </row>
    <row r="3" spans="1:7" ht="28.5" customHeight="1">
      <c r="A3" s="11"/>
      <c r="B3" s="8"/>
      <c r="F3" s="61" t="s">
        <v>63</v>
      </c>
      <c r="G3" s="61"/>
    </row>
    <row r="4" spans="1:7" ht="12.75" customHeight="1">
      <c r="A4" s="11"/>
      <c r="B4" s="8"/>
      <c r="E4" s="58"/>
      <c r="F4" s="58"/>
      <c r="G4" s="58"/>
    </row>
    <row r="5" spans="1:7" ht="25.5" customHeight="1">
      <c r="A5" s="62" t="s">
        <v>50</v>
      </c>
      <c r="B5" s="62"/>
      <c r="C5" s="62"/>
      <c r="D5" s="62"/>
      <c r="E5" s="62"/>
      <c r="F5" s="62"/>
      <c r="G5" s="62"/>
    </row>
    <row r="6" spans="1:11" ht="25.5" customHeight="1">
      <c r="A6" s="57" t="s">
        <v>51</v>
      </c>
      <c r="B6" s="57"/>
      <c r="C6" s="57"/>
      <c r="D6" s="57"/>
      <c r="E6" s="57"/>
      <c r="F6" s="57"/>
      <c r="G6" s="57"/>
      <c r="H6" s="7"/>
      <c r="I6" s="7"/>
      <c r="J6" s="7"/>
      <c r="K6" s="7"/>
    </row>
    <row r="7" spans="1:7" ht="12" customHeight="1">
      <c r="A7" s="2"/>
      <c r="B7" s="2"/>
      <c r="C7" s="2"/>
      <c r="D7" s="2"/>
      <c r="E7" s="2"/>
      <c r="F7" s="2"/>
      <c r="G7" s="5" t="s">
        <v>5</v>
      </c>
    </row>
    <row r="8" spans="1:21" ht="21" customHeight="1">
      <c r="A8" s="59" t="s">
        <v>6</v>
      </c>
      <c r="B8" s="55" t="s">
        <v>35</v>
      </c>
      <c r="C8" s="63" t="s">
        <v>36</v>
      </c>
      <c r="D8" s="63"/>
      <c r="E8" s="63"/>
      <c r="F8" s="63"/>
      <c r="G8" s="63"/>
      <c r="H8" s="59" t="s">
        <v>6</v>
      </c>
      <c r="I8" s="55" t="s">
        <v>34</v>
      </c>
      <c r="J8" s="54" t="s">
        <v>27</v>
      </c>
      <c r="K8" s="54"/>
      <c r="L8" s="54"/>
      <c r="M8" s="54"/>
      <c r="N8" s="54"/>
      <c r="O8" s="59" t="s">
        <v>6</v>
      </c>
      <c r="P8" s="55" t="s">
        <v>35</v>
      </c>
      <c r="Q8" s="54" t="s">
        <v>28</v>
      </c>
      <c r="R8" s="54"/>
      <c r="S8" s="54"/>
      <c r="T8" s="54"/>
      <c r="U8" s="54"/>
    </row>
    <row r="9" spans="1:21" s="1" customFormat="1" ht="72" customHeight="1">
      <c r="A9" s="59"/>
      <c r="B9" s="55"/>
      <c r="C9" s="55" t="s">
        <v>1</v>
      </c>
      <c r="D9" s="55" t="s">
        <v>9</v>
      </c>
      <c r="E9" s="55" t="s">
        <v>0</v>
      </c>
      <c r="F9" s="55" t="s">
        <v>10</v>
      </c>
      <c r="G9" s="55" t="s">
        <v>2</v>
      </c>
      <c r="H9" s="59"/>
      <c r="I9" s="55"/>
      <c r="J9" s="55" t="s">
        <v>1</v>
      </c>
      <c r="K9" s="55" t="s">
        <v>9</v>
      </c>
      <c r="L9" s="55" t="s">
        <v>0</v>
      </c>
      <c r="M9" s="55" t="s">
        <v>10</v>
      </c>
      <c r="N9" s="55" t="s">
        <v>2</v>
      </c>
      <c r="O9" s="59"/>
      <c r="P9" s="55"/>
      <c r="Q9" s="55" t="s">
        <v>1</v>
      </c>
      <c r="R9" s="55" t="s">
        <v>9</v>
      </c>
      <c r="S9" s="55" t="s">
        <v>0</v>
      </c>
      <c r="T9" s="55" t="s">
        <v>10</v>
      </c>
      <c r="U9" s="55" t="s">
        <v>2</v>
      </c>
    </row>
    <row r="10" spans="1:21" s="1" customFormat="1" ht="65.25" customHeight="1">
      <c r="A10" s="6" t="s">
        <v>7</v>
      </c>
      <c r="B10" s="15" t="s">
        <v>8</v>
      </c>
      <c r="C10" s="55"/>
      <c r="D10" s="55"/>
      <c r="E10" s="55"/>
      <c r="F10" s="55"/>
      <c r="G10" s="55"/>
      <c r="H10" s="6" t="s">
        <v>7</v>
      </c>
      <c r="I10" s="15" t="s">
        <v>8</v>
      </c>
      <c r="J10" s="55"/>
      <c r="K10" s="55"/>
      <c r="L10" s="55"/>
      <c r="M10" s="55"/>
      <c r="N10" s="55"/>
      <c r="O10" s="6" t="s">
        <v>7</v>
      </c>
      <c r="P10" s="15" t="s">
        <v>8</v>
      </c>
      <c r="Q10" s="55"/>
      <c r="R10" s="55"/>
      <c r="S10" s="55"/>
      <c r="T10" s="55"/>
      <c r="U10" s="55"/>
    </row>
    <row r="11" spans="1:21" s="1" customFormat="1" ht="29.25" customHeight="1">
      <c r="A11" s="23" t="s">
        <v>23</v>
      </c>
      <c r="B11" s="24" t="s">
        <v>25</v>
      </c>
      <c r="C11" s="28"/>
      <c r="D11" s="29">
        <f>D12</f>
        <v>0</v>
      </c>
      <c r="E11" s="28"/>
      <c r="F11" s="28"/>
      <c r="G11" s="29">
        <f>G12</f>
        <v>9750</v>
      </c>
      <c r="H11" s="23" t="s">
        <v>23</v>
      </c>
      <c r="I11" s="24" t="s">
        <v>25</v>
      </c>
      <c r="J11" s="28"/>
      <c r="K11" s="29">
        <f>K12</f>
        <v>0</v>
      </c>
      <c r="L11" s="28"/>
      <c r="M11" s="28"/>
      <c r="N11" s="29">
        <f>N12</f>
        <v>0</v>
      </c>
      <c r="O11" s="23" t="s">
        <v>23</v>
      </c>
      <c r="P11" s="24" t="s">
        <v>25</v>
      </c>
      <c r="Q11" s="28"/>
      <c r="R11" s="28">
        <f>D11+K11</f>
        <v>0</v>
      </c>
      <c r="S11" s="28"/>
      <c r="T11" s="28"/>
      <c r="U11" s="28">
        <f>G11+N11</f>
        <v>9750</v>
      </c>
    </row>
    <row r="12" spans="1:21" s="1" customFormat="1" ht="24.75" customHeight="1">
      <c r="A12" s="38" t="s">
        <v>24</v>
      </c>
      <c r="B12" s="30" t="s">
        <v>26</v>
      </c>
      <c r="C12" s="41" t="s">
        <v>17</v>
      </c>
      <c r="D12" s="29"/>
      <c r="E12" s="28"/>
      <c r="F12" s="28"/>
      <c r="G12" s="29">
        <v>9750</v>
      </c>
      <c r="H12" s="38" t="s">
        <v>24</v>
      </c>
      <c r="I12" s="30" t="s">
        <v>26</v>
      </c>
      <c r="J12" s="41" t="s">
        <v>46</v>
      </c>
      <c r="K12" s="29"/>
      <c r="L12" s="28"/>
      <c r="M12" s="28"/>
      <c r="N12" s="29"/>
      <c r="O12" s="40" t="s">
        <v>24</v>
      </c>
      <c r="P12" s="30" t="s">
        <v>26</v>
      </c>
      <c r="Q12" s="30" t="s">
        <v>17</v>
      </c>
      <c r="R12" s="28">
        <f aca="true" t="shared" si="0" ref="R12:R32">D12+K12</f>
        <v>0</v>
      </c>
      <c r="S12" s="28"/>
      <c r="T12" s="28"/>
      <c r="U12" s="28">
        <f aca="true" t="shared" si="1" ref="U12:U32">G12+N12</f>
        <v>9750</v>
      </c>
    </row>
    <row r="13" spans="1:22" s="1" customFormat="1" ht="45.75" customHeight="1">
      <c r="A13" s="23" t="s">
        <v>37</v>
      </c>
      <c r="B13" s="24" t="s">
        <v>48</v>
      </c>
      <c r="C13" s="39"/>
      <c r="D13" s="29">
        <f>D14+D15</f>
        <v>0</v>
      </c>
      <c r="E13" s="28"/>
      <c r="F13" s="28"/>
      <c r="G13" s="29">
        <f>G14+G15</f>
        <v>334745</v>
      </c>
      <c r="H13" s="23" t="s">
        <v>37</v>
      </c>
      <c r="I13" s="24" t="s">
        <v>48</v>
      </c>
      <c r="J13" s="32"/>
      <c r="K13" s="29">
        <f>K14+K15</f>
        <v>0</v>
      </c>
      <c r="L13" s="28"/>
      <c r="M13" s="28"/>
      <c r="N13" s="29">
        <f>N14+N15</f>
        <v>0</v>
      </c>
      <c r="O13" s="23" t="s">
        <v>37</v>
      </c>
      <c r="P13" s="24" t="s">
        <v>48</v>
      </c>
      <c r="Q13" s="39"/>
      <c r="R13" s="28">
        <f t="shared" si="0"/>
        <v>0</v>
      </c>
      <c r="S13" s="28"/>
      <c r="T13" s="28"/>
      <c r="U13" s="28">
        <f t="shared" si="1"/>
        <v>334745</v>
      </c>
      <c r="V13" s="17"/>
    </row>
    <row r="14" spans="1:21" s="1" customFormat="1" ht="35.25" customHeight="1">
      <c r="A14" s="40" t="s">
        <v>38</v>
      </c>
      <c r="B14" s="30" t="s">
        <v>39</v>
      </c>
      <c r="C14" s="30" t="s">
        <v>17</v>
      </c>
      <c r="D14" s="29"/>
      <c r="E14" s="28"/>
      <c r="F14" s="28"/>
      <c r="G14" s="29">
        <v>334745</v>
      </c>
      <c r="H14" s="40" t="s">
        <v>38</v>
      </c>
      <c r="I14" s="30" t="s">
        <v>39</v>
      </c>
      <c r="J14" s="41" t="s">
        <v>46</v>
      </c>
      <c r="K14" s="29"/>
      <c r="L14" s="28"/>
      <c r="M14" s="28"/>
      <c r="N14" s="47"/>
      <c r="O14" s="40" t="s">
        <v>38</v>
      </c>
      <c r="P14" s="30" t="s">
        <v>39</v>
      </c>
      <c r="Q14" s="30" t="s">
        <v>17</v>
      </c>
      <c r="R14" s="28">
        <f t="shared" si="0"/>
        <v>0</v>
      </c>
      <c r="S14" s="28"/>
      <c r="T14" s="28"/>
      <c r="U14" s="28">
        <f t="shared" si="1"/>
        <v>334745</v>
      </c>
    </row>
    <row r="15" spans="1:21" s="1" customFormat="1" ht="24.75" customHeight="1" hidden="1">
      <c r="A15" s="16" t="s">
        <v>41</v>
      </c>
      <c r="B15" s="14" t="s">
        <v>42</v>
      </c>
      <c r="C15" s="14"/>
      <c r="D15" s="29"/>
      <c r="E15" s="28"/>
      <c r="F15" s="28"/>
      <c r="G15" s="29"/>
      <c r="H15" s="16" t="s">
        <v>41</v>
      </c>
      <c r="I15" s="14" t="s">
        <v>42</v>
      </c>
      <c r="J15" s="14"/>
      <c r="K15" s="29"/>
      <c r="L15" s="28"/>
      <c r="M15" s="28"/>
      <c r="N15" s="29"/>
      <c r="O15" s="16" t="s">
        <v>41</v>
      </c>
      <c r="P15" s="14" t="s">
        <v>42</v>
      </c>
      <c r="Q15" s="14"/>
      <c r="R15" s="28">
        <f t="shared" si="0"/>
        <v>0</v>
      </c>
      <c r="S15" s="28"/>
      <c r="T15" s="28"/>
      <c r="U15" s="28">
        <f t="shared" si="1"/>
        <v>0</v>
      </c>
    </row>
    <row r="16" spans="1:21" ht="45.75" customHeight="1">
      <c r="A16" s="25" t="s">
        <v>20</v>
      </c>
      <c r="B16" s="26" t="s">
        <v>59</v>
      </c>
      <c r="C16" s="10"/>
      <c r="D16" s="36">
        <f>D17+D18+D20+D21+D22+D23</f>
        <v>354598.85</v>
      </c>
      <c r="E16" s="32"/>
      <c r="F16" s="32"/>
      <c r="G16" s="36">
        <f>G17+G18+G19+G20+G21+G22+G23</f>
        <v>611548.85</v>
      </c>
      <c r="H16" s="25" t="s">
        <v>20</v>
      </c>
      <c r="I16" s="26" t="s">
        <v>59</v>
      </c>
      <c r="J16" s="27"/>
      <c r="K16" s="36">
        <f>K17+K18+K20+K21+K22+K23</f>
        <v>0</v>
      </c>
      <c r="L16" s="32"/>
      <c r="M16" s="32"/>
      <c r="N16" s="36">
        <f>N17+N18+N19+N20+N21+N22+N23</f>
        <v>0</v>
      </c>
      <c r="O16" s="31" t="s">
        <v>20</v>
      </c>
      <c r="P16" s="26" t="s">
        <v>61</v>
      </c>
      <c r="Q16" s="27"/>
      <c r="R16" s="28">
        <f t="shared" si="0"/>
        <v>354598.85</v>
      </c>
      <c r="S16" s="32"/>
      <c r="T16" s="32"/>
      <c r="U16" s="28">
        <f t="shared" si="1"/>
        <v>611548.85</v>
      </c>
    </row>
    <row r="17" spans="1:21" ht="54" customHeight="1">
      <c r="A17" s="42" t="s">
        <v>12</v>
      </c>
      <c r="B17" s="41" t="s">
        <v>13</v>
      </c>
      <c r="C17" s="41" t="s">
        <v>17</v>
      </c>
      <c r="D17" s="46"/>
      <c r="E17" s="33"/>
      <c r="F17" s="33"/>
      <c r="G17" s="46">
        <v>256950</v>
      </c>
      <c r="H17" s="42" t="s">
        <v>12</v>
      </c>
      <c r="I17" s="41" t="s">
        <v>13</v>
      </c>
      <c r="J17" s="41" t="s">
        <v>46</v>
      </c>
      <c r="K17" s="46"/>
      <c r="L17" s="33"/>
      <c r="M17" s="33"/>
      <c r="N17" s="46"/>
      <c r="O17" s="42" t="s">
        <v>12</v>
      </c>
      <c r="P17" s="41" t="s">
        <v>13</v>
      </c>
      <c r="Q17" s="41" t="s">
        <v>17</v>
      </c>
      <c r="R17" s="28">
        <f t="shared" si="0"/>
        <v>0</v>
      </c>
      <c r="S17" s="33"/>
      <c r="T17" s="33"/>
      <c r="U17" s="28">
        <f t="shared" si="1"/>
        <v>256950</v>
      </c>
    </row>
    <row r="18" spans="1:21" ht="45" customHeight="1">
      <c r="A18" s="42" t="s">
        <v>52</v>
      </c>
      <c r="B18" s="41" t="s">
        <v>53</v>
      </c>
      <c r="C18" s="41" t="s">
        <v>17</v>
      </c>
      <c r="D18" s="46"/>
      <c r="E18" s="33"/>
      <c r="F18" s="33"/>
      <c r="G18" s="46">
        <v>0</v>
      </c>
      <c r="H18" s="42" t="s">
        <v>52</v>
      </c>
      <c r="I18" s="41" t="s">
        <v>53</v>
      </c>
      <c r="J18" s="41" t="s">
        <v>46</v>
      </c>
      <c r="K18" s="46"/>
      <c r="L18" s="33"/>
      <c r="M18" s="33"/>
      <c r="N18" s="46"/>
      <c r="O18" s="42" t="s">
        <v>52</v>
      </c>
      <c r="P18" s="41" t="s">
        <v>53</v>
      </c>
      <c r="Q18" s="41" t="s">
        <v>17</v>
      </c>
      <c r="R18" s="28">
        <f t="shared" si="0"/>
        <v>0</v>
      </c>
      <c r="S18" s="33"/>
      <c r="T18" s="33"/>
      <c r="U18" s="28">
        <f t="shared" si="1"/>
        <v>0</v>
      </c>
    </row>
    <row r="19" spans="1:21" ht="40.5" customHeight="1">
      <c r="A19" s="43" t="s">
        <v>58</v>
      </c>
      <c r="B19" s="44" t="s">
        <v>62</v>
      </c>
      <c r="C19" s="41" t="s">
        <v>17</v>
      </c>
      <c r="D19" s="46"/>
      <c r="E19" s="33"/>
      <c r="F19" s="33"/>
      <c r="G19" s="46">
        <v>0</v>
      </c>
      <c r="H19" s="43" t="s">
        <v>58</v>
      </c>
      <c r="I19" s="44" t="s">
        <v>62</v>
      </c>
      <c r="J19" s="41" t="s">
        <v>46</v>
      </c>
      <c r="K19" s="46"/>
      <c r="L19" s="33"/>
      <c r="M19" s="33"/>
      <c r="N19" s="46"/>
      <c r="O19" s="43" t="s">
        <v>58</v>
      </c>
      <c r="P19" s="44" t="s">
        <v>62</v>
      </c>
      <c r="Q19" s="30" t="s">
        <v>17</v>
      </c>
      <c r="R19" s="28">
        <f t="shared" si="0"/>
        <v>0</v>
      </c>
      <c r="S19" s="33"/>
      <c r="T19" s="33"/>
      <c r="U19" s="28">
        <f t="shared" si="1"/>
        <v>0</v>
      </c>
    </row>
    <row r="20" spans="1:21" ht="60" customHeight="1">
      <c r="A20" s="48" t="s">
        <v>43</v>
      </c>
      <c r="B20" s="51" t="s">
        <v>44</v>
      </c>
      <c r="C20" s="41" t="s">
        <v>54</v>
      </c>
      <c r="D20" s="46">
        <v>20000</v>
      </c>
      <c r="E20" s="33"/>
      <c r="F20" s="33"/>
      <c r="G20" s="46">
        <v>20000</v>
      </c>
      <c r="H20" s="48" t="s">
        <v>43</v>
      </c>
      <c r="I20" s="51" t="s">
        <v>44</v>
      </c>
      <c r="J20" s="41"/>
      <c r="K20" s="46"/>
      <c r="L20" s="33"/>
      <c r="M20" s="33"/>
      <c r="N20" s="46"/>
      <c r="O20" s="48" t="s">
        <v>43</v>
      </c>
      <c r="P20" s="51" t="s">
        <v>44</v>
      </c>
      <c r="Q20" s="41" t="s">
        <v>54</v>
      </c>
      <c r="R20" s="28">
        <f t="shared" si="0"/>
        <v>20000</v>
      </c>
      <c r="S20" s="33"/>
      <c r="T20" s="33"/>
      <c r="U20" s="28">
        <f t="shared" si="1"/>
        <v>20000</v>
      </c>
    </row>
    <row r="21" spans="1:21" ht="58.5" customHeight="1">
      <c r="A21" s="49"/>
      <c r="B21" s="52"/>
      <c r="C21" s="41" t="s">
        <v>55</v>
      </c>
      <c r="D21" s="46">
        <v>20000</v>
      </c>
      <c r="E21" s="33"/>
      <c r="F21" s="33"/>
      <c r="G21" s="46">
        <v>20000</v>
      </c>
      <c r="H21" s="49"/>
      <c r="I21" s="52"/>
      <c r="J21" s="41"/>
      <c r="K21" s="46"/>
      <c r="L21" s="33"/>
      <c r="M21" s="33"/>
      <c r="N21" s="46"/>
      <c r="O21" s="49"/>
      <c r="P21" s="52"/>
      <c r="Q21" s="41" t="s">
        <v>55</v>
      </c>
      <c r="R21" s="28">
        <f t="shared" si="0"/>
        <v>20000</v>
      </c>
      <c r="S21" s="33"/>
      <c r="T21" s="33"/>
      <c r="U21" s="28">
        <f t="shared" si="1"/>
        <v>20000</v>
      </c>
    </row>
    <row r="22" spans="1:21" ht="61.5" customHeight="1">
      <c r="A22" s="49"/>
      <c r="B22" s="52"/>
      <c r="C22" s="41" t="s">
        <v>56</v>
      </c>
      <c r="D22" s="46">
        <v>20000</v>
      </c>
      <c r="E22" s="33"/>
      <c r="F22" s="33"/>
      <c r="G22" s="46">
        <v>20000</v>
      </c>
      <c r="H22" s="49"/>
      <c r="I22" s="52"/>
      <c r="J22" s="41"/>
      <c r="K22" s="46"/>
      <c r="L22" s="33"/>
      <c r="M22" s="33"/>
      <c r="N22" s="46"/>
      <c r="O22" s="49"/>
      <c r="P22" s="52"/>
      <c r="Q22" s="41" t="s">
        <v>56</v>
      </c>
      <c r="R22" s="28">
        <f t="shared" si="0"/>
        <v>20000</v>
      </c>
      <c r="S22" s="33"/>
      <c r="T22" s="33"/>
      <c r="U22" s="28">
        <f t="shared" si="1"/>
        <v>20000</v>
      </c>
    </row>
    <row r="23" spans="1:21" ht="55.5" customHeight="1">
      <c r="A23" s="50"/>
      <c r="B23" s="53"/>
      <c r="C23" s="41" t="s">
        <v>57</v>
      </c>
      <c r="D23" s="46">
        <v>294598.85</v>
      </c>
      <c r="E23" s="33"/>
      <c r="F23" s="33"/>
      <c r="G23" s="46">
        <v>294598.85</v>
      </c>
      <c r="H23" s="50"/>
      <c r="I23" s="53"/>
      <c r="J23" s="41"/>
      <c r="K23" s="46"/>
      <c r="L23" s="33"/>
      <c r="M23" s="33"/>
      <c r="N23" s="46"/>
      <c r="O23" s="50"/>
      <c r="P23" s="53"/>
      <c r="Q23" s="41" t="s">
        <v>57</v>
      </c>
      <c r="R23" s="28">
        <f t="shared" si="0"/>
        <v>294598.85</v>
      </c>
      <c r="S23" s="33"/>
      <c r="T23" s="33"/>
      <c r="U23" s="28">
        <f t="shared" si="1"/>
        <v>294598.85</v>
      </c>
    </row>
    <row r="24" spans="1:21" ht="30.75" customHeight="1" hidden="1">
      <c r="A24" s="12" t="s">
        <v>40</v>
      </c>
      <c r="B24" s="10" t="s">
        <v>47</v>
      </c>
      <c r="C24" s="9"/>
      <c r="D24" s="36">
        <f>D25</f>
        <v>0</v>
      </c>
      <c r="E24" s="33"/>
      <c r="F24" s="33"/>
      <c r="G24" s="36">
        <f>G25</f>
        <v>0</v>
      </c>
      <c r="H24" s="12" t="s">
        <v>40</v>
      </c>
      <c r="I24" s="10" t="s">
        <v>47</v>
      </c>
      <c r="J24" s="9"/>
      <c r="K24" s="36">
        <f>K25</f>
        <v>0</v>
      </c>
      <c r="L24" s="33"/>
      <c r="M24" s="33"/>
      <c r="N24" s="36">
        <f>N25</f>
        <v>0</v>
      </c>
      <c r="O24" s="12" t="s">
        <v>40</v>
      </c>
      <c r="P24" s="10" t="s">
        <v>47</v>
      </c>
      <c r="Q24" s="9"/>
      <c r="R24" s="28">
        <f t="shared" si="0"/>
        <v>0</v>
      </c>
      <c r="S24" s="33"/>
      <c r="T24" s="33"/>
      <c r="U24" s="28">
        <f t="shared" si="1"/>
        <v>0</v>
      </c>
    </row>
    <row r="25" spans="1:21" ht="23.25" customHeight="1" hidden="1">
      <c r="A25" s="12" t="s">
        <v>31</v>
      </c>
      <c r="B25" s="9" t="s">
        <v>32</v>
      </c>
      <c r="C25" s="14"/>
      <c r="D25" s="46"/>
      <c r="E25" s="33"/>
      <c r="F25" s="33"/>
      <c r="G25" s="46"/>
      <c r="H25" s="12" t="s">
        <v>31</v>
      </c>
      <c r="I25" s="9" t="s">
        <v>32</v>
      </c>
      <c r="J25" s="9"/>
      <c r="K25" s="46"/>
      <c r="L25" s="33"/>
      <c r="M25" s="33"/>
      <c r="N25" s="46"/>
      <c r="O25" s="12" t="s">
        <v>31</v>
      </c>
      <c r="P25" s="9" t="s">
        <v>32</v>
      </c>
      <c r="Q25" s="14"/>
      <c r="R25" s="28">
        <f t="shared" si="0"/>
        <v>0</v>
      </c>
      <c r="S25" s="33"/>
      <c r="T25" s="33"/>
      <c r="U25" s="28">
        <f t="shared" si="1"/>
        <v>0</v>
      </c>
    </row>
    <row r="26" spans="1:21" ht="38.25" customHeight="1">
      <c r="A26" s="25" t="s">
        <v>21</v>
      </c>
      <c r="B26" s="27" t="s">
        <v>60</v>
      </c>
      <c r="C26" s="10"/>
      <c r="D26" s="36">
        <f>D27+D28+D29</f>
        <v>0</v>
      </c>
      <c r="E26" s="32"/>
      <c r="F26" s="32"/>
      <c r="G26" s="36">
        <f>G27+G28+G29</f>
        <v>50000</v>
      </c>
      <c r="H26" s="25" t="s">
        <v>21</v>
      </c>
      <c r="I26" s="27" t="s">
        <v>60</v>
      </c>
      <c r="J26" s="27"/>
      <c r="K26" s="36">
        <f>K27+K28+K29</f>
        <v>0</v>
      </c>
      <c r="L26" s="34">
        <f>L27+L28+L29</f>
        <v>0</v>
      </c>
      <c r="M26" s="34">
        <f>M27+M28+M29</f>
        <v>0</v>
      </c>
      <c r="N26" s="36">
        <f>N27+N28+N29</f>
        <v>0</v>
      </c>
      <c r="O26" s="25" t="s">
        <v>21</v>
      </c>
      <c r="P26" s="27" t="s">
        <v>60</v>
      </c>
      <c r="Q26" s="27"/>
      <c r="R26" s="28">
        <f t="shared" si="0"/>
        <v>0</v>
      </c>
      <c r="S26" s="37" t="s">
        <v>45</v>
      </c>
      <c r="T26" s="37" t="s">
        <v>45</v>
      </c>
      <c r="U26" s="28">
        <f t="shared" si="1"/>
        <v>50000</v>
      </c>
    </row>
    <row r="27" spans="1:21" ht="122.25" customHeight="1">
      <c r="A27" s="42" t="s">
        <v>14</v>
      </c>
      <c r="B27" s="45" t="s">
        <v>15</v>
      </c>
      <c r="C27" s="41" t="s">
        <v>17</v>
      </c>
      <c r="D27" s="46"/>
      <c r="E27" s="33"/>
      <c r="F27" s="33"/>
      <c r="G27" s="46">
        <v>50000</v>
      </c>
      <c r="H27" s="42" t="s">
        <v>14</v>
      </c>
      <c r="I27" s="13" t="s">
        <v>15</v>
      </c>
      <c r="J27" s="9"/>
      <c r="K27" s="46"/>
      <c r="L27" s="33"/>
      <c r="M27" s="33"/>
      <c r="N27" s="46"/>
      <c r="O27" s="42" t="s">
        <v>14</v>
      </c>
      <c r="P27" s="13" t="s">
        <v>15</v>
      </c>
      <c r="Q27" s="41" t="s">
        <v>17</v>
      </c>
      <c r="R27" s="28">
        <f t="shared" si="0"/>
        <v>0</v>
      </c>
      <c r="S27" s="37"/>
      <c r="T27" s="37"/>
      <c r="U27" s="28">
        <f t="shared" si="1"/>
        <v>50000</v>
      </c>
    </row>
    <row r="28" spans="1:21" ht="26.25" customHeight="1" hidden="1">
      <c r="A28" s="12" t="s">
        <v>18</v>
      </c>
      <c r="B28" s="13" t="s">
        <v>19</v>
      </c>
      <c r="C28" s="9"/>
      <c r="D28" s="46"/>
      <c r="E28" s="33"/>
      <c r="F28" s="33"/>
      <c r="G28" s="46"/>
      <c r="H28" s="12" t="s">
        <v>18</v>
      </c>
      <c r="I28" s="13" t="s">
        <v>19</v>
      </c>
      <c r="J28" s="9"/>
      <c r="K28" s="46"/>
      <c r="L28" s="33"/>
      <c r="M28" s="33"/>
      <c r="N28" s="46"/>
      <c r="O28" s="12" t="s">
        <v>18</v>
      </c>
      <c r="P28" s="13" t="s">
        <v>19</v>
      </c>
      <c r="Q28" s="9"/>
      <c r="R28" s="28">
        <f t="shared" si="0"/>
        <v>0</v>
      </c>
      <c r="S28" s="37"/>
      <c r="T28" s="37"/>
      <c r="U28" s="28">
        <f t="shared" si="1"/>
        <v>0</v>
      </c>
    </row>
    <row r="29" spans="1:21" ht="48" customHeight="1" hidden="1">
      <c r="A29" s="12" t="s">
        <v>43</v>
      </c>
      <c r="B29" s="19" t="s">
        <v>44</v>
      </c>
      <c r="C29" s="9"/>
      <c r="D29" s="46"/>
      <c r="E29" s="33"/>
      <c r="F29" s="33"/>
      <c r="G29" s="46"/>
      <c r="H29" s="20" t="s">
        <v>43</v>
      </c>
      <c r="I29" s="19" t="s">
        <v>44</v>
      </c>
      <c r="J29" s="9"/>
      <c r="K29" s="46"/>
      <c r="L29" s="33"/>
      <c r="M29" s="33"/>
      <c r="N29" s="46"/>
      <c r="O29" s="20" t="s">
        <v>43</v>
      </c>
      <c r="P29" s="19" t="s">
        <v>44</v>
      </c>
      <c r="Q29" s="9"/>
      <c r="R29" s="28">
        <f t="shared" si="0"/>
        <v>0</v>
      </c>
      <c r="S29" s="37"/>
      <c r="T29" s="37"/>
      <c r="U29" s="28">
        <f t="shared" si="1"/>
        <v>0</v>
      </c>
    </row>
    <row r="30" spans="1:21" ht="82.5" customHeight="1">
      <c r="A30" s="25" t="s">
        <v>22</v>
      </c>
      <c r="B30" s="27" t="s">
        <v>49</v>
      </c>
      <c r="C30" s="27"/>
      <c r="D30" s="36">
        <f>D31</f>
        <v>0</v>
      </c>
      <c r="E30" s="32"/>
      <c r="F30" s="32"/>
      <c r="G30" s="36">
        <f>G31</f>
        <v>383000</v>
      </c>
      <c r="H30" s="25" t="s">
        <v>22</v>
      </c>
      <c r="I30" s="27" t="s">
        <v>49</v>
      </c>
      <c r="J30" s="27"/>
      <c r="K30" s="36">
        <f>K31</f>
        <v>0</v>
      </c>
      <c r="L30" s="32"/>
      <c r="M30" s="32"/>
      <c r="N30" s="36">
        <f>N31</f>
        <v>162000</v>
      </c>
      <c r="O30" s="31" t="s">
        <v>22</v>
      </c>
      <c r="P30" s="27" t="s">
        <v>49</v>
      </c>
      <c r="Q30" s="27"/>
      <c r="R30" s="28">
        <f t="shared" si="0"/>
        <v>0</v>
      </c>
      <c r="S30" s="37"/>
      <c r="T30" s="37"/>
      <c r="U30" s="28">
        <f t="shared" si="1"/>
        <v>545000</v>
      </c>
    </row>
    <row r="31" spans="1:21" ht="26.25" customHeight="1">
      <c r="A31" s="42" t="s">
        <v>29</v>
      </c>
      <c r="B31" s="41" t="s">
        <v>30</v>
      </c>
      <c r="C31" s="41" t="s">
        <v>17</v>
      </c>
      <c r="D31" s="46"/>
      <c r="E31" s="33"/>
      <c r="F31" s="33"/>
      <c r="G31" s="46">
        <v>383000</v>
      </c>
      <c r="H31" s="42" t="s">
        <v>29</v>
      </c>
      <c r="I31" s="41" t="s">
        <v>30</v>
      </c>
      <c r="J31" s="41" t="s">
        <v>46</v>
      </c>
      <c r="K31" s="46"/>
      <c r="L31" s="33"/>
      <c r="M31" s="33"/>
      <c r="N31" s="46">
        <v>162000</v>
      </c>
      <c r="O31" s="42" t="s">
        <v>29</v>
      </c>
      <c r="P31" s="41" t="s">
        <v>30</v>
      </c>
      <c r="Q31" s="30" t="s">
        <v>17</v>
      </c>
      <c r="R31" s="28">
        <f t="shared" si="0"/>
        <v>0</v>
      </c>
      <c r="S31" s="37"/>
      <c r="T31" s="37"/>
      <c r="U31" s="28">
        <f t="shared" si="1"/>
        <v>545000</v>
      </c>
    </row>
    <row r="32" spans="1:21" ht="20.25">
      <c r="A32" s="12"/>
      <c r="B32" s="32" t="s">
        <v>16</v>
      </c>
      <c r="C32" s="33"/>
      <c r="D32" s="36">
        <f>D11+D16+D24+D26+D30+D13</f>
        <v>354598.85</v>
      </c>
      <c r="E32" s="33"/>
      <c r="F32" s="33"/>
      <c r="G32" s="36">
        <f>G11+G16+G24+G26+G30+G13</f>
        <v>1389043.85</v>
      </c>
      <c r="H32" s="35"/>
      <c r="I32" s="32" t="s">
        <v>16</v>
      </c>
      <c r="J32" s="33"/>
      <c r="K32" s="36">
        <f>K11+K16+K24+K26+K30+K13</f>
        <v>0</v>
      </c>
      <c r="L32" s="34">
        <f>L11+L16+L26+L30+L24+L13</f>
        <v>0</v>
      </c>
      <c r="M32" s="34">
        <f>M11+M16+M26+M30+M24+M13</f>
        <v>0</v>
      </c>
      <c r="N32" s="36">
        <f>N11+N16+N24+N26+N30+N13</f>
        <v>162000</v>
      </c>
      <c r="O32" s="35"/>
      <c r="P32" s="32" t="s">
        <v>16</v>
      </c>
      <c r="Q32" s="33"/>
      <c r="R32" s="28">
        <f t="shared" si="0"/>
        <v>354598.85</v>
      </c>
      <c r="S32" s="37" t="s">
        <v>45</v>
      </c>
      <c r="T32" s="37" t="s">
        <v>45</v>
      </c>
      <c r="U32" s="28">
        <f t="shared" si="1"/>
        <v>1551043.85</v>
      </c>
    </row>
    <row r="33" ht="15.75" customHeight="1"/>
    <row r="34" spans="16:21" ht="15.75" customHeight="1">
      <c r="P34" s="21" t="s">
        <v>11</v>
      </c>
      <c r="Q34" s="21"/>
      <c r="R34" s="22"/>
      <c r="S34" s="22"/>
      <c r="T34" s="56" t="s">
        <v>4</v>
      </c>
      <c r="U34" s="56"/>
    </row>
    <row r="35" spans="16:21" s="4" customFormat="1" ht="15.75" customHeight="1">
      <c r="P35" s="18"/>
      <c r="Q35" s="3"/>
      <c r="R35" s="3"/>
      <c r="S35" s="3"/>
      <c r="T35" s="3"/>
      <c r="U35" s="3"/>
    </row>
    <row r="36" spans="1:15" ht="12.75" hidden="1">
      <c r="A36" s="3"/>
      <c r="O36" s="5"/>
    </row>
  </sheetData>
  <mergeCells count="37">
    <mergeCell ref="A20:A23"/>
    <mergeCell ref="B20:B23"/>
    <mergeCell ref="H20:H23"/>
    <mergeCell ref="I20:I23"/>
    <mergeCell ref="E9:E10"/>
    <mergeCell ref="F9:F10"/>
    <mergeCell ref="G9:G10"/>
    <mergeCell ref="A5:G5"/>
    <mergeCell ref="C8:G8"/>
    <mergeCell ref="B8:B9"/>
    <mergeCell ref="A8:A9"/>
    <mergeCell ref="O8:O9"/>
    <mergeCell ref="F1:G1"/>
    <mergeCell ref="F2:G2"/>
    <mergeCell ref="F3:G3"/>
    <mergeCell ref="I8:I9"/>
    <mergeCell ref="H8:H9"/>
    <mergeCell ref="S9:S10"/>
    <mergeCell ref="T34:U34"/>
    <mergeCell ref="A6:G6"/>
    <mergeCell ref="E4:G4"/>
    <mergeCell ref="C9:C10"/>
    <mergeCell ref="D9:D10"/>
    <mergeCell ref="J9:J10"/>
    <mergeCell ref="K9:K10"/>
    <mergeCell ref="L9:L10"/>
    <mergeCell ref="M9:M10"/>
    <mergeCell ref="O20:O23"/>
    <mergeCell ref="P20:P23"/>
    <mergeCell ref="J8:N8"/>
    <mergeCell ref="Q8:U8"/>
    <mergeCell ref="P8:P9"/>
    <mergeCell ref="T9:T10"/>
    <mergeCell ref="U9:U10"/>
    <mergeCell ref="N9:N10"/>
    <mergeCell ref="Q9:Q10"/>
    <mergeCell ref="R9:R10"/>
  </mergeCells>
  <printOptions/>
  <pageMargins left="0.7874015748031497" right="0.7874015748031497" top="1.1811023622047245" bottom="0.3937007874015748" header="0.5118110236220472" footer="0.1968503937007874"/>
  <pageSetup horizontalDpi="600" verticalDpi="600" orientation="landscape" paperSize="9" scale="41" r:id="rId1"/>
  <rowBreaks count="1" manualBreakCount="1">
    <brk id="38" max="255" man="1"/>
  </rowBreaks>
  <colBreaks count="2" manualBreakCount="2">
    <brk id="7" max="29" man="1"/>
    <brk id="14"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01_Natasha</dc:creator>
  <cp:keywords/>
  <dc:description/>
  <cp:lastModifiedBy>WiZaRd</cp:lastModifiedBy>
  <cp:lastPrinted>2014-06-26T10:17:17Z</cp:lastPrinted>
  <dcterms:created xsi:type="dcterms:W3CDTF">2004-10-28T11:18:27Z</dcterms:created>
  <dcterms:modified xsi:type="dcterms:W3CDTF">2014-06-26T11:37:49Z</dcterms:modified>
  <cp:category/>
  <cp:version/>
  <cp:contentType/>
  <cp:contentStatus/>
</cp:coreProperties>
</file>