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>
    <definedName name="_xlnm.Print_Titles" localSheetId="0">'2014'!$8:$10</definedName>
  </definedNames>
  <calcPr fullCalcOnLoad="1"/>
</workbook>
</file>

<file path=xl/sharedStrings.xml><?xml version="1.0" encoding="utf-8"?>
<sst xmlns="http://schemas.openxmlformats.org/spreadsheetml/2006/main" count="91" uniqueCount="77">
  <si>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</si>
  <si>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</si>
  <si>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</si>
  <si>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</si>
  <si>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</si>
  <si>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</si>
  <si>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</si>
  <si>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 xml:space="preserve">Податкові надходження </t>
  </si>
  <si>
    <t>X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</si>
  <si>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</si>
  <si>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</si>
  <si>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Неподаткові надходження </t>
  </si>
  <si>
    <t xml:space="preserve">Доходи від власності та підприємницької діяльності </t>
  </si>
  <si>
    <t xml:space="preserve">Адміністративні збори та платежі, доходи від некомерційного та побічного продажу </t>
  </si>
  <si>
    <t xml:space="preserve">Інші неподаткові надходження                                                 </t>
  </si>
  <si>
    <t>Інші надходження</t>
  </si>
  <si>
    <t>......</t>
  </si>
  <si>
    <t>Відсотки за користування позиками, які надавалися з місцевих бюджетів</t>
  </si>
  <si>
    <t>Плата за гарантії, надані    Верховною Радою Автономної Республіки Крим та міськими радами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</si>
  <si>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</si>
  <si>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</si>
  <si>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</si>
  <si>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</si>
  <si>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Надходження від продажу землі і нематеріальних активів </t>
  </si>
  <si>
    <t>Надходження від продажу землі</t>
  </si>
  <si>
    <t xml:space="preserve">Від органів державного управління </t>
  </si>
  <si>
    <t>Дотації</t>
  </si>
  <si>
    <t>Субвенції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</si>
  <si>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</si>
  <si>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</si>
  <si>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>Плата за оренду майна бюджетних установ</t>
  </si>
  <si>
    <t>Субвенція з державного бюджету місцевим бюджетам на  виплату допомоги сім"ям з дітьми, малозабезпеченим сім"ям, інвалідам з дитинства, дітям-інвалідам та тимчасової державної допомоги дітям</t>
  </si>
  <si>
    <t>Додаток 1</t>
  </si>
  <si>
    <t>до рішення  районної   ради</t>
  </si>
  <si>
    <t>Разом доходів</t>
  </si>
  <si>
    <t>Заступник голови районної ради</t>
  </si>
  <si>
    <t>Кошти, що надходять з інших бюджетів</t>
  </si>
  <si>
    <t>Кошти, що надходять до районних  та міських  (міст Києва і Севастополя, міст республіканського і обласного значення) бюджетів з міських(міст районного значення), селищних, сільських та районних у містах бюджетів</t>
  </si>
  <si>
    <t>В.М.Малігон</t>
  </si>
  <si>
    <t xml:space="preserve">Офіційні трансферти </t>
  </si>
  <si>
    <t>Податок на доходи фізичних осіб</t>
  </si>
  <si>
    <t>Податок на прибуток підприємствта фінансових установ комунальної власності</t>
  </si>
  <si>
    <t xml:space="preserve"> Реєстраційний збір за проведення державної реєстрації юридичних осіб та фізичних осіб- підприємців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</si>
  <si>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</si>
  <si>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на проведення видатків місцевих бюджетів , що враховуються при визначенні обсяу міжбюджетних трансфертів</t>
  </si>
  <si>
    <t>Субвенція на проведення видатків місцевих бюджетів , що не враховуються при визначенні обсяу міжбюджетних трансфертів</t>
  </si>
  <si>
    <t>Субвенція з державного бюджету місцевим бюджетам на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 "гроші ходять за дитиною"</t>
  </si>
  <si>
    <t>Дотації вирівнювання  з державного бюджету місцевим бюджетам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</si>
  <si>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</si>
  <si>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</si>
  <si>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</si>
  <si>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</si>
  <si>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</si>
  <si>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</si>
  <si>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</si>
  <si>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 xml:space="preserve">Затверджено </t>
  </si>
  <si>
    <t xml:space="preserve">Інші субвенції </t>
  </si>
  <si>
    <t>Інші джерела власних надходжень бюджетних установ</t>
  </si>
  <si>
    <t>Благодійні внески, гранти та дарунки</t>
  </si>
  <si>
    <t>ДОХОДИ  КОНОТОПСЬКОГО РАЙОННОГО  БЮДЖЕТУ НА  2014 РІК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</si>
  <si>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</si>
  <si>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</si>
  <si>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</si>
  <si>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Внесено зміни</t>
  </si>
  <si>
    <t>Затверджено  з урахуванням змін</t>
  </si>
  <si>
    <t>10=(гр.7+гр.8)</t>
  </si>
  <si>
    <t>11=(гр 3+гр 7)</t>
  </si>
  <si>
    <t>12=(гр 4+гр 8)</t>
  </si>
  <si>
    <t>13=(гр 5+гр 9)</t>
  </si>
  <si>
    <t>14=(гр 6+гр 10)</t>
  </si>
  <si>
    <t>Зміни до додатку №1  до  рішення  районної ради "Про районний бюджет на 2014 рік"</t>
  </si>
  <si>
    <t>грн.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</si>
  <si>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</si>
  <si>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Надходження від плати за послуги, що надаються бюджетними установами згідно із законодавством</t>
  </si>
  <si>
    <t>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здоров'я, що надають первинну медичну допомогу, у непілотних регіонах</t>
  </si>
  <si>
    <t>Субвенція з державного бюджету місцевим бюджетам  на здійснення заходів щодо соціально- економічного розвитку окремих територій</t>
  </si>
  <si>
    <t>шостого скликання   від 25.04.2014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</si>
</sst>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1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Times New Roman"/>
      <family val="1"/>
    </font>
    <font>
      <i/>
      <sz val="11"/>
      <name val="Times New Roman"/>
      <family val="1"/>
    </font>
    <font>
      <i/>
      <sz val="11"/>
      <name val="Arial"/>
      <family val="0"/>
    </font>
    <font>
      <sz val="13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justify"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justify" wrapText="1"/>
    </xf>
    <xf numFmtId="2" fontId="9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9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justify" wrapText="1"/>
    </xf>
    <xf numFmtId="2" fontId="9" fillId="0" borderId="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NumberFormat="1" applyFont="1" applyBorder="1" applyAlignment="1">
      <alignment horizontal="justify" wrapText="1"/>
    </xf>
    <xf numFmtId="0" fontId="12" fillId="0" borderId="1" xfId="0" applyFont="1" applyBorder="1" applyAlignment="1">
      <alignment horizontal="justify" wrapText="1"/>
    </xf>
    <xf numFmtId="0" fontId="14" fillId="0" borderId="1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75" zoomScaleNormal="75" zoomScaleSheetLayoutView="75" workbookViewId="0" topLeftCell="D1">
      <selection activeCell="A4" sqref="A4:N4"/>
    </sheetView>
  </sheetViews>
  <sheetFormatPr defaultColWidth="9.140625" defaultRowHeight="12.75"/>
  <cols>
    <col min="1" max="1" width="14.421875" style="0" customWidth="1"/>
    <col min="2" max="2" width="55.7109375" style="0" customWidth="1"/>
    <col min="3" max="3" width="15.8515625" style="0" customWidth="1"/>
    <col min="4" max="4" width="14.28125" style="0" customWidth="1"/>
    <col min="5" max="5" width="15.57421875" style="0" customWidth="1"/>
    <col min="6" max="6" width="18.28125" style="0" customWidth="1"/>
    <col min="7" max="7" width="16.00390625" style="0" customWidth="1"/>
    <col min="8" max="8" width="13.140625" style="0" customWidth="1"/>
    <col min="9" max="9" width="13.00390625" style="0" customWidth="1"/>
    <col min="10" max="11" width="17.140625" style="0" customWidth="1"/>
    <col min="12" max="12" width="16.7109375" style="0" customWidth="1"/>
    <col min="13" max="13" width="14.421875" style="0" customWidth="1"/>
    <col min="14" max="14" width="17.00390625" style="0" customWidth="1"/>
  </cols>
  <sheetData>
    <row r="1" spans="4:12" ht="18.75">
      <c r="D1" s="22"/>
      <c r="E1" s="1"/>
      <c r="F1" s="1"/>
      <c r="L1" s="22" t="s">
        <v>32</v>
      </c>
    </row>
    <row r="2" spans="4:12" ht="18.75">
      <c r="D2" s="22"/>
      <c r="E2" s="1"/>
      <c r="F2" s="1"/>
      <c r="L2" s="22" t="s">
        <v>33</v>
      </c>
    </row>
    <row r="3" spans="4:12" ht="18.75">
      <c r="D3" s="22"/>
      <c r="E3" s="1"/>
      <c r="F3" s="1"/>
      <c r="L3" s="22" t="s">
        <v>76</v>
      </c>
    </row>
    <row r="4" spans="1:14" ht="37.5" customHeight="1">
      <c r="A4" s="30" t="s">
        <v>70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29.25" customHeight="1">
      <c r="A5" s="31" t="s">
        <v>59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ht="13.5" customHeight="1">
      <c r="N6" s="22" t="s">
        <v>71</v>
      </c>
    </row>
    <row r="7" spans="1:14" ht="21.75" customHeight="1">
      <c r="A7" s="34" t="s">
        <v>0</v>
      </c>
      <c r="B7" s="37" t="s">
        <v>1</v>
      </c>
      <c r="C7" s="38" t="s">
        <v>55</v>
      </c>
      <c r="D7" s="39"/>
      <c r="E7" s="39"/>
      <c r="F7" s="40"/>
      <c r="G7" s="38" t="s">
        <v>63</v>
      </c>
      <c r="H7" s="39"/>
      <c r="I7" s="39"/>
      <c r="J7" s="40"/>
      <c r="K7" s="38" t="s">
        <v>64</v>
      </c>
      <c r="L7" s="39"/>
      <c r="M7" s="39"/>
      <c r="N7" s="40"/>
    </row>
    <row r="8" spans="1:14" ht="14.25" customHeight="1">
      <c r="A8" s="35"/>
      <c r="B8" s="37"/>
      <c r="C8" s="37" t="s">
        <v>2</v>
      </c>
      <c r="D8" s="37" t="s">
        <v>3</v>
      </c>
      <c r="E8" s="37"/>
      <c r="F8" s="41" t="s">
        <v>4</v>
      </c>
      <c r="G8" s="37" t="s">
        <v>2</v>
      </c>
      <c r="H8" s="37" t="s">
        <v>3</v>
      </c>
      <c r="I8" s="37"/>
      <c r="J8" s="41" t="s">
        <v>4</v>
      </c>
      <c r="K8" s="37" t="s">
        <v>2</v>
      </c>
      <c r="L8" s="37" t="s">
        <v>3</v>
      </c>
      <c r="M8" s="37"/>
      <c r="N8" s="41" t="s">
        <v>4</v>
      </c>
    </row>
    <row r="9" spans="1:14" ht="60.75" customHeight="1">
      <c r="A9" s="36"/>
      <c r="B9" s="37"/>
      <c r="C9" s="37"/>
      <c r="D9" s="7" t="s">
        <v>4</v>
      </c>
      <c r="E9" s="7" t="s">
        <v>5</v>
      </c>
      <c r="F9" s="41"/>
      <c r="G9" s="37"/>
      <c r="H9" s="7" t="s">
        <v>4</v>
      </c>
      <c r="I9" s="7" t="s">
        <v>5</v>
      </c>
      <c r="J9" s="41"/>
      <c r="K9" s="37"/>
      <c r="L9" s="7" t="s">
        <v>4</v>
      </c>
      <c r="M9" s="7" t="s">
        <v>5</v>
      </c>
      <c r="N9" s="41"/>
    </row>
    <row r="10" spans="1:14" s="24" customFormat="1" ht="1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 t="s">
        <v>6</v>
      </c>
      <c r="G10" s="23">
        <v>7</v>
      </c>
      <c r="H10" s="23">
        <v>8</v>
      </c>
      <c r="I10" s="23">
        <v>9</v>
      </c>
      <c r="J10" s="23" t="s">
        <v>65</v>
      </c>
      <c r="K10" s="23" t="s">
        <v>66</v>
      </c>
      <c r="L10" s="23" t="s">
        <v>67</v>
      </c>
      <c r="M10" s="23" t="s">
        <v>68</v>
      </c>
      <c r="N10" s="23" t="s">
        <v>69</v>
      </c>
    </row>
    <row r="11" spans="1:14" ht="18.75">
      <c r="A11" s="8">
        <v>10000000</v>
      </c>
      <c r="B11" s="9" t="s">
        <v>7</v>
      </c>
      <c r="C11" s="10">
        <f>C12</f>
        <v>11390449</v>
      </c>
      <c r="D11" s="10">
        <f>D12+D17</f>
        <v>0</v>
      </c>
      <c r="E11" s="10">
        <f>E12+E17</f>
        <v>0</v>
      </c>
      <c r="F11" s="10">
        <f>C11+D11</f>
        <v>11390449</v>
      </c>
      <c r="G11" s="10">
        <f>G12</f>
        <v>-527253</v>
      </c>
      <c r="H11" s="10">
        <f>H12+H17</f>
        <v>0</v>
      </c>
      <c r="I11" s="10">
        <f>I12+I17</f>
        <v>0</v>
      </c>
      <c r="J11" s="10">
        <f>G11+H11</f>
        <v>-527253</v>
      </c>
      <c r="K11" s="10">
        <f>C11+G11</f>
        <v>10863196</v>
      </c>
      <c r="L11" s="10">
        <f>D11+H11</f>
        <v>0</v>
      </c>
      <c r="M11" s="10">
        <f>E11+I11</f>
        <v>0</v>
      </c>
      <c r="N11" s="10">
        <f>F11+J11</f>
        <v>10863196</v>
      </c>
    </row>
    <row r="12" spans="1:14" ht="37.5">
      <c r="A12" s="8">
        <v>11000000</v>
      </c>
      <c r="B12" s="11" t="s">
        <v>9</v>
      </c>
      <c r="C12" s="10">
        <f>C13+C17</f>
        <v>11390449</v>
      </c>
      <c r="D12" s="10"/>
      <c r="E12" s="10"/>
      <c r="F12" s="10">
        <f aca="true" t="shared" si="0" ref="F12:F27">C12+D12</f>
        <v>11390449</v>
      </c>
      <c r="G12" s="10">
        <f>G13+G17</f>
        <v>-527253</v>
      </c>
      <c r="H12" s="10"/>
      <c r="I12" s="10"/>
      <c r="J12" s="10">
        <f aca="true" t="shared" si="1" ref="J12:J20">G12+H12</f>
        <v>-527253</v>
      </c>
      <c r="K12" s="10">
        <f aca="true" t="shared" si="2" ref="K12:K64">C12+G12</f>
        <v>10863196</v>
      </c>
      <c r="L12" s="10">
        <f aca="true" t="shared" si="3" ref="L12:L64">D12+H12</f>
        <v>0</v>
      </c>
      <c r="M12" s="10">
        <f aca="true" t="shared" si="4" ref="M12:M64">E12+I12</f>
        <v>0</v>
      </c>
      <c r="N12" s="10">
        <f aca="true" t="shared" si="5" ref="N12:N64">F12+J12</f>
        <v>10863196</v>
      </c>
    </row>
    <row r="13" spans="1:14" ht="18.75">
      <c r="A13" s="8">
        <v>11010000</v>
      </c>
      <c r="B13" s="11" t="s">
        <v>40</v>
      </c>
      <c r="C13" s="10">
        <f>C14+C15+C16</f>
        <v>11378154</v>
      </c>
      <c r="D13" s="10"/>
      <c r="E13" s="10"/>
      <c r="F13" s="10">
        <f t="shared" si="0"/>
        <v>11378154</v>
      </c>
      <c r="G13" s="10">
        <f>G14+G15+G16</f>
        <v>-526458</v>
      </c>
      <c r="H13" s="10"/>
      <c r="I13" s="10"/>
      <c r="J13" s="10">
        <f t="shared" si="1"/>
        <v>-526458</v>
      </c>
      <c r="K13" s="10">
        <f t="shared" si="2"/>
        <v>10851696</v>
      </c>
      <c r="L13" s="10">
        <f t="shared" si="3"/>
        <v>0</v>
      </c>
      <c r="M13" s="10">
        <f t="shared" si="4"/>
        <v>0</v>
      </c>
      <c r="N13" s="10">
        <f t="shared" si="5"/>
        <v>10851696</v>
      </c>
    </row>
    <row r="14" spans="1:14" ht="54.75" customHeight="1">
      <c r="A14" s="12">
        <v>11010100</v>
      </c>
      <c r="B14" s="13" t="s">
        <v>51</v>
      </c>
      <c r="C14" s="14">
        <v>8292886</v>
      </c>
      <c r="D14" s="14"/>
      <c r="E14" s="14"/>
      <c r="F14" s="14">
        <f t="shared" si="0"/>
        <v>8292886</v>
      </c>
      <c r="G14" s="14">
        <v>-404841</v>
      </c>
      <c r="H14" s="14"/>
      <c r="I14" s="14"/>
      <c r="J14" s="14">
        <f t="shared" si="1"/>
        <v>-404841</v>
      </c>
      <c r="K14" s="10">
        <f t="shared" si="2"/>
        <v>7888045</v>
      </c>
      <c r="L14" s="10">
        <f t="shared" si="3"/>
        <v>0</v>
      </c>
      <c r="M14" s="10">
        <f t="shared" si="4"/>
        <v>0</v>
      </c>
      <c r="N14" s="10">
        <f t="shared" si="5"/>
        <v>7888045</v>
      </c>
    </row>
    <row r="15" spans="1:14" ht="54" customHeight="1">
      <c r="A15" s="12">
        <v>11010400</v>
      </c>
      <c r="B15" s="13" t="s">
        <v>52</v>
      </c>
      <c r="C15" s="14">
        <v>2900313</v>
      </c>
      <c r="D15" s="14"/>
      <c r="E15" s="14"/>
      <c r="F15" s="14">
        <f t="shared" si="0"/>
        <v>2900313</v>
      </c>
      <c r="G15" s="14">
        <v>-121617</v>
      </c>
      <c r="H15" s="14"/>
      <c r="I15" s="14"/>
      <c r="J15" s="14">
        <f t="shared" si="1"/>
        <v>-121617</v>
      </c>
      <c r="K15" s="10">
        <f t="shared" si="2"/>
        <v>2778696</v>
      </c>
      <c r="L15" s="10">
        <f t="shared" si="3"/>
        <v>0</v>
      </c>
      <c r="M15" s="10">
        <f t="shared" si="4"/>
        <v>0</v>
      </c>
      <c r="N15" s="10">
        <f t="shared" si="5"/>
        <v>2778696</v>
      </c>
    </row>
    <row r="16" spans="1:14" ht="55.5" customHeight="1">
      <c r="A16" s="12">
        <v>11010500</v>
      </c>
      <c r="B16" s="13" t="s">
        <v>53</v>
      </c>
      <c r="C16" s="14">
        <v>184955</v>
      </c>
      <c r="D16" s="14"/>
      <c r="E16" s="14"/>
      <c r="F16" s="14">
        <f t="shared" si="0"/>
        <v>184955</v>
      </c>
      <c r="G16" s="14"/>
      <c r="H16" s="14"/>
      <c r="I16" s="14"/>
      <c r="J16" s="14">
        <f t="shared" si="1"/>
        <v>0</v>
      </c>
      <c r="K16" s="10">
        <f t="shared" si="2"/>
        <v>184955</v>
      </c>
      <c r="L16" s="10">
        <f t="shared" si="3"/>
        <v>0</v>
      </c>
      <c r="M16" s="10">
        <f t="shared" si="4"/>
        <v>0</v>
      </c>
      <c r="N16" s="10">
        <f t="shared" si="5"/>
        <v>184955</v>
      </c>
    </row>
    <row r="17" spans="1:14" ht="18.75">
      <c r="A17" s="8">
        <v>11020000</v>
      </c>
      <c r="B17" s="15" t="s">
        <v>10</v>
      </c>
      <c r="C17" s="10">
        <f>C18</f>
        <v>12295</v>
      </c>
      <c r="D17" s="10"/>
      <c r="E17" s="10"/>
      <c r="F17" s="10">
        <f t="shared" si="0"/>
        <v>12295</v>
      </c>
      <c r="G17" s="10">
        <f>G18</f>
        <v>-795</v>
      </c>
      <c r="H17" s="10"/>
      <c r="I17" s="10"/>
      <c r="J17" s="10">
        <f t="shared" si="1"/>
        <v>-795</v>
      </c>
      <c r="K17" s="10">
        <f t="shared" si="2"/>
        <v>11500</v>
      </c>
      <c r="L17" s="10">
        <f t="shared" si="3"/>
        <v>0</v>
      </c>
      <c r="M17" s="10">
        <f t="shared" si="4"/>
        <v>0</v>
      </c>
      <c r="N17" s="10">
        <f t="shared" si="5"/>
        <v>11500</v>
      </c>
    </row>
    <row r="18" spans="1:14" ht="36" customHeight="1">
      <c r="A18" s="12">
        <v>11020200</v>
      </c>
      <c r="B18" s="16" t="s">
        <v>41</v>
      </c>
      <c r="C18" s="14">
        <v>12295</v>
      </c>
      <c r="D18" s="14"/>
      <c r="E18" s="14"/>
      <c r="F18" s="14">
        <f t="shared" si="0"/>
        <v>12295</v>
      </c>
      <c r="G18" s="14">
        <v>-795</v>
      </c>
      <c r="H18" s="14"/>
      <c r="I18" s="14"/>
      <c r="J18" s="14">
        <f t="shared" si="1"/>
        <v>-795</v>
      </c>
      <c r="K18" s="10">
        <f t="shared" si="2"/>
        <v>11500</v>
      </c>
      <c r="L18" s="10">
        <f t="shared" si="3"/>
        <v>0</v>
      </c>
      <c r="M18" s="10">
        <f t="shared" si="4"/>
        <v>0</v>
      </c>
      <c r="N18" s="10">
        <f t="shared" si="5"/>
        <v>11500</v>
      </c>
    </row>
    <row r="19" spans="1:14" ht="18.75">
      <c r="A19" s="8">
        <v>20000000</v>
      </c>
      <c r="B19" s="9" t="s">
        <v>11</v>
      </c>
      <c r="C19" s="10">
        <f>C20+C22+C25</f>
        <v>30879</v>
      </c>
      <c r="D19" s="10">
        <f>D25+D31</f>
        <v>404724</v>
      </c>
      <c r="E19" s="10"/>
      <c r="F19" s="10">
        <f t="shared" si="0"/>
        <v>435603</v>
      </c>
      <c r="G19" s="10">
        <f>G20+G22+G25</f>
        <v>55579</v>
      </c>
      <c r="H19" s="10">
        <f>H25+H31</f>
        <v>0</v>
      </c>
      <c r="I19" s="10"/>
      <c r="J19" s="10">
        <f t="shared" si="1"/>
        <v>55579</v>
      </c>
      <c r="K19" s="10">
        <f t="shared" si="2"/>
        <v>86458</v>
      </c>
      <c r="L19" s="10">
        <f t="shared" si="3"/>
        <v>404724</v>
      </c>
      <c r="M19" s="10">
        <f t="shared" si="4"/>
        <v>0</v>
      </c>
      <c r="N19" s="10">
        <f t="shared" si="5"/>
        <v>491182</v>
      </c>
    </row>
    <row r="20" spans="1:14" ht="37.5">
      <c r="A20" s="8">
        <v>21000000</v>
      </c>
      <c r="B20" s="15" t="s">
        <v>12</v>
      </c>
      <c r="C20" s="10">
        <f>C21</f>
        <v>210</v>
      </c>
      <c r="D20" s="10"/>
      <c r="E20" s="10"/>
      <c r="F20" s="10">
        <f t="shared" si="0"/>
        <v>210</v>
      </c>
      <c r="G20" s="10">
        <f>G21</f>
        <v>0</v>
      </c>
      <c r="H20" s="10"/>
      <c r="I20" s="10"/>
      <c r="J20" s="10">
        <f t="shared" si="1"/>
        <v>0</v>
      </c>
      <c r="K20" s="10">
        <f t="shared" si="2"/>
        <v>210</v>
      </c>
      <c r="L20" s="10">
        <f t="shared" si="3"/>
        <v>0</v>
      </c>
      <c r="M20" s="10">
        <f t="shared" si="4"/>
        <v>0</v>
      </c>
      <c r="N20" s="10">
        <f t="shared" si="5"/>
        <v>210</v>
      </c>
    </row>
    <row r="21" spans="1:14" s="6" customFormat="1" ht="50.25">
      <c r="A21" s="12">
        <v>21010300</v>
      </c>
      <c r="B21" s="26" t="s">
        <v>72</v>
      </c>
      <c r="C21" s="14">
        <v>210</v>
      </c>
      <c r="D21" s="14"/>
      <c r="E21" s="14"/>
      <c r="F21" s="14">
        <v>100</v>
      </c>
      <c r="G21" s="14"/>
      <c r="H21" s="14"/>
      <c r="I21" s="14"/>
      <c r="J21" s="14">
        <v>100</v>
      </c>
      <c r="K21" s="10">
        <f t="shared" si="2"/>
        <v>210</v>
      </c>
      <c r="L21" s="10">
        <f t="shared" si="3"/>
        <v>0</v>
      </c>
      <c r="M21" s="10">
        <f t="shared" si="4"/>
        <v>0</v>
      </c>
      <c r="N21" s="10">
        <f t="shared" si="5"/>
        <v>200</v>
      </c>
    </row>
    <row r="22" spans="1:14" ht="37.5" customHeight="1" hidden="1">
      <c r="A22" s="8">
        <v>22000000</v>
      </c>
      <c r="B22" s="15" t="s">
        <v>13</v>
      </c>
      <c r="C22" s="10">
        <f>C24</f>
        <v>0</v>
      </c>
      <c r="D22" s="10"/>
      <c r="E22" s="10"/>
      <c r="F22" s="10">
        <f t="shared" si="0"/>
        <v>0</v>
      </c>
      <c r="G22" s="10">
        <f>G24</f>
        <v>0</v>
      </c>
      <c r="H22" s="10"/>
      <c r="I22" s="10"/>
      <c r="J22" s="10">
        <f aca="true" t="shared" si="6" ref="J22:J64">G22+H22</f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</row>
    <row r="23" spans="1:14" ht="37.5" customHeight="1" hidden="1">
      <c r="A23" s="8">
        <v>22010000</v>
      </c>
      <c r="B23" s="15" t="s">
        <v>54</v>
      </c>
      <c r="C23" s="10">
        <f>C24</f>
        <v>0</v>
      </c>
      <c r="D23" s="10"/>
      <c r="E23" s="10"/>
      <c r="F23" s="10">
        <f t="shared" si="0"/>
        <v>0</v>
      </c>
      <c r="G23" s="10">
        <f>G24</f>
        <v>0</v>
      </c>
      <c r="H23" s="10"/>
      <c r="I23" s="10"/>
      <c r="J23" s="10">
        <f t="shared" si="6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</row>
    <row r="24" spans="1:14" ht="56.25" customHeight="1" hidden="1">
      <c r="A24" s="12">
        <v>22010300</v>
      </c>
      <c r="B24" s="13" t="s">
        <v>42</v>
      </c>
      <c r="C24" s="14">
        <v>0</v>
      </c>
      <c r="D24" s="14"/>
      <c r="E24" s="14"/>
      <c r="F24" s="14">
        <f t="shared" si="0"/>
        <v>0</v>
      </c>
      <c r="G24" s="14">
        <v>0</v>
      </c>
      <c r="H24" s="14"/>
      <c r="I24" s="14"/>
      <c r="J24" s="14">
        <f t="shared" si="6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</row>
    <row r="25" spans="1:14" ht="18.75">
      <c r="A25" s="8">
        <v>24000000</v>
      </c>
      <c r="B25" s="15" t="s">
        <v>14</v>
      </c>
      <c r="C25" s="10">
        <f>C26</f>
        <v>30669</v>
      </c>
      <c r="D25" s="10">
        <f>D26</f>
        <v>0</v>
      </c>
      <c r="E25" s="10"/>
      <c r="F25" s="10">
        <f t="shared" si="0"/>
        <v>30669</v>
      </c>
      <c r="G25" s="10">
        <f>G26</f>
        <v>55579</v>
      </c>
      <c r="H25" s="10">
        <f>H26</f>
        <v>0</v>
      </c>
      <c r="I25" s="10"/>
      <c r="J25" s="10">
        <f t="shared" si="6"/>
        <v>55579</v>
      </c>
      <c r="K25" s="10">
        <f t="shared" si="2"/>
        <v>86248</v>
      </c>
      <c r="L25" s="10">
        <f t="shared" si="3"/>
        <v>0</v>
      </c>
      <c r="M25" s="10">
        <f t="shared" si="4"/>
        <v>0</v>
      </c>
      <c r="N25" s="10">
        <f t="shared" si="5"/>
        <v>86248</v>
      </c>
    </row>
    <row r="26" spans="1:14" ht="18.75">
      <c r="A26" s="12">
        <v>24060000</v>
      </c>
      <c r="B26" s="16" t="s">
        <v>15</v>
      </c>
      <c r="C26" s="17">
        <f>C27</f>
        <v>30669</v>
      </c>
      <c r="D26" s="14">
        <f>D28</f>
        <v>0</v>
      </c>
      <c r="E26" s="14"/>
      <c r="F26" s="14">
        <f t="shared" si="0"/>
        <v>30669</v>
      </c>
      <c r="G26" s="17">
        <f>G27</f>
        <v>55579</v>
      </c>
      <c r="H26" s="14">
        <f>H28</f>
        <v>0</v>
      </c>
      <c r="I26" s="14"/>
      <c r="J26" s="14">
        <f t="shared" si="6"/>
        <v>55579</v>
      </c>
      <c r="K26" s="10">
        <f t="shared" si="2"/>
        <v>86248</v>
      </c>
      <c r="L26" s="10">
        <f t="shared" si="3"/>
        <v>0</v>
      </c>
      <c r="M26" s="10">
        <f t="shared" si="4"/>
        <v>0</v>
      </c>
      <c r="N26" s="10">
        <f t="shared" si="5"/>
        <v>86248</v>
      </c>
    </row>
    <row r="27" spans="1:14" ht="18.75">
      <c r="A27" s="12">
        <v>24060300</v>
      </c>
      <c r="B27" s="16" t="s">
        <v>15</v>
      </c>
      <c r="C27" s="17">
        <v>30669</v>
      </c>
      <c r="D27" s="14"/>
      <c r="E27" s="14"/>
      <c r="F27" s="14">
        <f t="shared" si="0"/>
        <v>30669</v>
      </c>
      <c r="G27" s="17">
        <v>55579</v>
      </c>
      <c r="H27" s="14"/>
      <c r="I27" s="14"/>
      <c r="J27" s="14">
        <f t="shared" si="6"/>
        <v>55579</v>
      </c>
      <c r="K27" s="10">
        <f t="shared" si="2"/>
        <v>86248</v>
      </c>
      <c r="L27" s="10">
        <f t="shared" si="3"/>
        <v>0</v>
      </c>
      <c r="M27" s="10">
        <f t="shared" si="4"/>
        <v>0</v>
      </c>
      <c r="N27" s="10">
        <f t="shared" si="5"/>
        <v>86248</v>
      </c>
    </row>
    <row r="28" spans="1:14" ht="63" customHeight="1" hidden="1">
      <c r="A28" s="12">
        <v>24062100</v>
      </c>
      <c r="B28" s="16" t="s">
        <v>29</v>
      </c>
      <c r="C28" s="14"/>
      <c r="D28" s="14"/>
      <c r="E28" s="14"/>
      <c r="F28" s="14">
        <f aca="true" t="shared" si="7" ref="F28:F64">C28+D28</f>
        <v>0</v>
      </c>
      <c r="G28" s="14"/>
      <c r="H28" s="14"/>
      <c r="I28" s="14"/>
      <c r="J28" s="14">
        <f t="shared" si="6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</row>
    <row r="29" spans="1:14" ht="31.5" customHeight="1" hidden="1">
      <c r="A29" s="12">
        <v>24110600</v>
      </c>
      <c r="B29" s="16" t="s">
        <v>17</v>
      </c>
      <c r="C29" s="14"/>
      <c r="D29" s="14"/>
      <c r="E29" s="14"/>
      <c r="F29" s="14">
        <f t="shared" si="7"/>
        <v>0</v>
      </c>
      <c r="G29" s="14"/>
      <c r="H29" s="14"/>
      <c r="I29" s="14"/>
      <c r="J29" s="14">
        <f t="shared" si="6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</row>
    <row r="30" spans="1:14" ht="47.25" customHeight="1" hidden="1">
      <c r="A30" s="12">
        <v>24110700</v>
      </c>
      <c r="B30" s="16" t="s">
        <v>18</v>
      </c>
      <c r="C30" s="14"/>
      <c r="D30" s="14" t="s">
        <v>8</v>
      </c>
      <c r="E30" s="14"/>
      <c r="F30" s="14" t="e">
        <f t="shared" si="7"/>
        <v>#VALUE!</v>
      </c>
      <c r="G30" s="14"/>
      <c r="H30" s="14" t="s">
        <v>8</v>
      </c>
      <c r="I30" s="14"/>
      <c r="J30" s="14" t="e">
        <f t="shared" si="6"/>
        <v>#VALUE!</v>
      </c>
      <c r="K30" s="10">
        <f t="shared" si="2"/>
        <v>0</v>
      </c>
      <c r="L30" s="10" t="e">
        <f t="shared" si="3"/>
        <v>#VALUE!</v>
      </c>
      <c r="M30" s="10">
        <f t="shared" si="4"/>
        <v>0</v>
      </c>
      <c r="N30" s="10" t="e">
        <f t="shared" si="5"/>
        <v>#VALUE!</v>
      </c>
    </row>
    <row r="31" spans="1:14" ht="18.75">
      <c r="A31" s="8">
        <v>25000000</v>
      </c>
      <c r="B31" s="15" t="s">
        <v>19</v>
      </c>
      <c r="C31" s="10"/>
      <c r="D31" s="10">
        <f>D32</f>
        <v>404724</v>
      </c>
      <c r="E31" s="10"/>
      <c r="F31" s="10">
        <f t="shared" si="7"/>
        <v>404724</v>
      </c>
      <c r="G31" s="10"/>
      <c r="H31" s="10">
        <f>H32</f>
        <v>0</v>
      </c>
      <c r="I31" s="10"/>
      <c r="J31" s="10">
        <f t="shared" si="6"/>
        <v>0</v>
      </c>
      <c r="K31" s="10">
        <f t="shared" si="2"/>
        <v>0</v>
      </c>
      <c r="L31" s="10">
        <f t="shared" si="3"/>
        <v>404724</v>
      </c>
      <c r="M31" s="10">
        <f t="shared" si="4"/>
        <v>0</v>
      </c>
      <c r="N31" s="10">
        <f t="shared" si="5"/>
        <v>404724</v>
      </c>
    </row>
    <row r="32" spans="1:14" ht="34.5" customHeight="1">
      <c r="A32" s="8">
        <v>25010000</v>
      </c>
      <c r="B32" s="27" t="s">
        <v>73</v>
      </c>
      <c r="C32" s="10"/>
      <c r="D32" s="18">
        <f>SUM(D33:D36)</f>
        <v>404724</v>
      </c>
      <c r="E32" s="10"/>
      <c r="F32" s="10">
        <f t="shared" si="7"/>
        <v>404724</v>
      </c>
      <c r="G32" s="10"/>
      <c r="H32" s="18">
        <f>SUM(H33:H36)</f>
        <v>0</v>
      </c>
      <c r="I32" s="10"/>
      <c r="J32" s="10">
        <f t="shared" si="6"/>
        <v>0</v>
      </c>
      <c r="K32" s="10">
        <f t="shared" si="2"/>
        <v>0</v>
      </c>
      <c r="L32" s="10">
        <f t="shared" si="3"/>
        <v>404724</v>
      </c>
      <c r="M32" s="10">
        <f t="shared" si="4"/>
        <v>0</v>
      </c>
      <c r="N32" s="10">
        <f t="shared" si="5"/>
        <v>404724</v>
      </c>
    </row>
    <row r="33" spans="1:14" ht="44.25" customHeight="1">
      <c r="A33" s="12">
        <v>25010100</v>
      </c>
      <c r="B33" s="13" t="s">
        <v>48</v>
      </c>
      <c r="C33" s="14"/>
      <c r="D33" s="17">
        <v>52110</v>
      </c>
      <c r="E33" s="14"/>
      <c r="F33" s="14">
        <f t="shared" si="7"/>
        <v>52110</v>
      </c>
      <c r="G33" s="14"/>
      <c r="H33" s="17"/>
      <c r="I33" s="14"/>
      <c r="J33" s="14">
        <f t="shared" si="6"/>
        <v>0</v>
      </c>
      <c r="K33" s="10">
        <f t="shared" si="2"/>
        <v>0</v>
      </c>
      <c r="L33" s="10">
        <f t="shared" si="3"/>
        <v>52110</v>
      </c>
      <c r="M33" s="10">
        <f t="shared" si="4"/>
        <v>0</v>
      </c>
      <c r="N33" s="10">
        <f t="shared" si="5"/>
        <v>52110</v>
      </c>
    </row>
    <row r="34" spans="1:14" ht="38.25" customHeight="1">
      <c r="A34" s="12">
        <v>25010200</v>
      </c>
      <c r="B34" s="13" t="s">
        <v>49</v>
      </c>
      <c r="C34" s="14"/>
      <c r="D34" s="17">
        <v>294580</v>
      </c>
      <c r="E34" s="14"/>
      <c r="F34" s="14">
        <f t="shared" si="7"/>
        <v>294580</v>
      </c>
      <c r="G34" s="14"/>
      <c r="H34" s="17"/>
      <c r="I34" s="14"/>
      <c r="J34" s="14">
        <f t="shared" si="6"/>
        <v>0</v>
      </c>
      <c r="K34" s="10">
        <f t="shared" si="2"/>
        <v>0</v>
      </c>
      <c r="L34" s="10">
        <f t="shared" si="3"/>
        <v>294580</v>
      </c>
      <c r="M34" s="10">
        <f t="shared" si="4"/>
        <v>0</v>
      </c>
      <c r="N34" s="10">
        <f t="shared" si="5"/>
        <v>294580</v>
      </c>
    </row>
    <row r="35" spans="1:14" ht="18.75">
      <c r="A35" s="12">
        <v>25010300</v>
      </c>
      <c r="B35" s="13" t="s">
        <v>30</v>
      </c>
      <c r="C35" s="14"/>
      <c r="D35" s="17">
        <v>50626</v>
      </c>
      <c r="E35" s="14"/>
      <c r="F35" s="14">
        <f t="shared" si="7"/>
        <v>50626</v>
      </c>
      <c r="G35" s="14"/>
      <c r="H35" s="17"/>
      <c r="I35" s="14"/>
      <c r="J35" s="14">
        <f t="shared" si="6"/>
        <v>0</v>
      </c>
      <c r="K35" s="10">
        <f t="shared" si="2"/>
        <v>0</v>
      </c>
      <c r="L35" s="10">
        <f t="shared" si="3"/>
        <v>50626</v>
      </c>
      <c r="M35" s="10">
        <f t="shared" si="4"/>
        <v>0</v>
      </c>
      <c r="N35" s="10">
        <f t="shared" si="5"/>
        <v>50626</v>
      </c>
    </row>
    <row r="36" spans="1:14" ht="56.25">
      <c r="A36" s="12">
        <v>25010400</v>
      </c>
      <c r="B36" s="13" t="s">
        <v>50</v>
      </c>
      <c r="C36" s="14"/>
      <c r="D36" s="17">
        <v>7408</v>
      </c>
      <c r="E36" s="14"/>
      <c r="F36" s="14">
        <f t="shared" si="7"/>
        <v>7408</v>
      </c>
      <c r="G36" s="14"/>
      <c r="H36" s="17"/>
      <c r="I36" s="14"/>
      <c r="J36" s="14">
        <f t="shared" si="6"/>
        <v>0</v>
      </c>
      <c r="K36" s="10">
        <f t="shared" si="2"/>
        <v>0</v>
      </c>
      <c r="L36" s="10">
        <f t="shared" si="3"/>
        <v>7408</v>
      </c>
      <c r="M36" s="10">
        <f t="shared" si="4"/>
        <v>0</v>
      </c>
      <c r="N36" s="10">
        <f t="shared" si="5"/>
        <v>7408</v>
      </c>
    </row>
    <row r="37" spans="1:14" ht="15.75" customHeight="1" hidden="1">
      <c r="A37" s="8">
        <v>30000000</v>
      </c>
      <c r="B37" s="15" t="s">
        <v>20</v>
      </c>
      <c r="C37" s="10"/>
      <c r="D37" s="10">
        <f>D38+D40</f>
        <v>0</v>
      </c>
      <c r="E37" s="10">
        <f>E38+E40</f>
        <v>0</v>
      </c>
      <c r="F37" s="14">
        <f t="shared" si="7"/>
        <v>0</v>
      </c>
      <c r="G37" s="10"/>
      <c r="H37" s="10">
        <f>H38+H40</f>
        <v>0</v>
      </c>
      <c r="I37" s="10">
        <f>I38+I40</f>
        <v>0</v>
      </c>
      <c r="J37" s="14">
        <f t="shared" si="6"/>
        <v>0</v>
      </c>
      <c r="K37" s="10">
        <f t="shared" si="2"/>
        <v>0</v>
      </c>
      <c r="L37" s="10">
        <f t="shared" si="3"/>
        <v>0</v>
      </c>
      <c r="M37" s="10">
        <f t="shared" si="4"/>
        <v>0</v>
      </c>
      <c r="N37" s="10">
        <f t="shared" si="5"/>
        <v>0</v>
      </c>
    </row>
    <row r="38" spans="1:14" ht="31.5" customHeight="1" hidden="1">
      <c r="A38" s="8">
        <v>31000000</v>
      </c>
      <c r="B38" s="15" t="s">
        <v>21</v>
      </c>
      <c r="C38" s="10"/>
      <c r="D38" s="10">
        <f>D39</f>
        <v>0</v>
      </c>
      <c r="E38" s="10">
        <f>E39</f>
        <v>0</v>
      </c>
      <c r="F38" s="14">
        <f t="shared" si="7"/>
        <v>0</v>
      </c>
      <c r="G38" s="10"/>
      <c r="H38" s="10">
        <f>H39</f>
        <v>0</v>
      </c>
      <c r="I38" s="10">
        <f>I39</f>
        <v>0</v>
      </c>
      <c r="J38" s="14">
        <f t="shared" si="6"/>
        <v>0</v>
      </c>
      <c r="K38" s="10">
        <f t="shared" si="2"/>
        <v>0</v>
      </c>
      <c r="L38" s="10">
        <f t="shared" si="3"/>
        <v>0</v>
      </c>
      <c r="M38" s="10">
        <f t="shared" si="4"/>
        <v>0</v>
      </c>
      <c r="N38" s="10">
        <f t="shared" si="5"/>
        <v>0</v>
      </c>
    </row>
    <row r="39" spans="1:14" ht="47.25" customHeight="1" hidden="1">
      <c r="A39" s="12">
        <v>31030000</v>
      </c>
      <c r="B39" s="16" t="s">
        <v>22</v>
      </c>
      <c r="C39" s="14"/>
      <c r="D39" s="14"/>
      <c r="E39" s="14"/>
      <c r="F39" s="14">
        <f t="shared" si="7"/>
        <v>0</v>
      </c>
      <c r="G39" s="14"/>
      <c r="H39" s="14"/>
      <c r="I39" s="14"/>
      <c r="J39" s="14">
        <f t="shared" si="6"/>
        <v>0</v>
      </c>
      <c r="K39" s="10">
        <f t="shared" si="2"/>
        <v>0</v>
      </c>
      <c r="L39" s="10">
        <f t="shared" si="3"/>
        <v>0</v>
      </c>
      <c r="M39" s="10">
        <f t="shared" si="4"/>
        <v>0</v>
      </c>
      <c r="N39" s="10">
        <f t="shared" si="5"/>
        <v>0</v>
      </c>
    </row>
    <row r="40" spans="1:14" ht="31.5" customHeight="1" hidden="1">
      <c r="A40" s="8">
        <v>33000000</v>
      </c>
      <c r="B40" s="15" t="s">
        <v>23</v>
      </c>
      <c r="C40" s="10"/>
      <c r="D40" s="10">
        <f>D41</f>
        <v>0</v>
      </c>
      <c r="E40" s="10">
        <f>E41</f>
        <v>0</v>
      </c>
      <c r="F40" s="14">
        <f t="shared" si="7"/>
        <v>0</v>
      </c>
      <c r="G40" s="10"/>
      <c r="H40" s="10">
        <f>H41</f>
        <v>0</v>
      </c>
      <c r="I40" s="10">
        <f>I41</f>
        <v>0</v>
      </c>
      <c r="J40" s="14">
        <f t="shared" si="6"/>
        <v>0</v>
      </c>
      <c r="K40" s="10">
        <f t="shared" si="2"/>
        <v>0</v>
      </c>
      <c r="L40" s="10">
        <f t="shared" si="3"/>
        <v>0</v>
      </c>
      <c r="M40" s="10">
        <f t="shared" si="4"/>
        <v>0</v>
      </c>
      <c r="N40" s="10">
        <f t="shared" si="5"/>
        <v>0</v>
      </c>
    </row>
    <row r="41" spans="1:14" ht="15.75" customHeight="1" hidden="1">
      <c r="A41" s="12">
        <v>33010000</v>
      </c>
      <c r="B41" s="16" t="s">
        <v>24</v>
      </c>
      <c r="C41" s="14"/>
      <c r="D41" s="14"/>
      <c r="E41" s="14"/>
      <c r="F41" s="14">
        <f t="shared" si="7"/>
        <v>0</v>
      </c>
      <c r="G41" s="14"/>
      <c r="H41" s="14"/>
      <c r="I41" s="14"/>
      <c r="J41" s="14">
        <f t="shared" si="6"/>
        <v>0</v>
      </c>
      <c r="K41" s="10">
        <f t="shared" si="2"/>
        <v>0</v>
      </c>
      <c r="L41" s="10">
        <f t="shared" si="3"/>
        <v>0</v>
      </c>
      <c r="M41" s="10">
        <f t="shared" si="4"/>
        <v>0</v>
      </c>
      <c r="N41" s="10">
        <f t="shared" si="5"/>
        <v>0</v>
      </c>
    </row>
    <row r="42" spans="1:14" ht="15.75" customHeight="1" hidden="1">
      <c r="A42" s="12" t="s">
        <v>16</v>
      </c>
      <c r="B42" s="16" t="s">
        <v>16</v>
      </c>
      <c r="C42" s="14"/>
      <c r="D42" s="14"/>
      <c r="E42" s="14"/>
      <c r="F42" s="14">
        <f t="shared" si="7"/>
        <v>0</v>
      </c>
      <c r="G42" s="14"/>
      <c r="H42" s="14"/>
      <c r="I42" s="14"/>
      <c r="J42" s="14">
        <f t="shared" si="6"/>
        <v>0</v>
      </c>
      <c r="K42" s="10">
        <f t="shared" si="2"/>
        <v>0</v>
      </c>
      <c r="L42" s="10">
        <f t="shared" si="3"/>
        <v>0</v>
      </c>
      <c r="M42" s="10">
        <f t="shared" si="4"/>
        <v>0</v>
      </c>
      <c r="N42" s="10">
        <f t="shared" si="5"/>
        <v>0</v>
      </c>
    </row>
    <row r="43" spans="1:14" ht="15.75" customHeight="1" hidden="1">
      <c r="A43" s="12">
        <v>25020000</v>
      </c>
      <c r="B43" s="16" t="s">
        <v>57</v>
      </c>
      <c r="C43" s="14"/>
      <c r="D43" s="14"/>
      <c r="E43" s="14"/>
      <c r="F43" s="14">
        <f t="shared" si="7"/>
        <v>0</v>
      </c>
      <c r="G43" s="14"/>
      <c r="H43" s="14"/>
      <c r="I43" s="14"/>
      <c r="J43" s="14">
        <f t="shared" si="6"/>
        <v>0</v>
      </c>
      <c r="K43" s="10">
        <f t="shared" si="2"/>
        <v>0</v>
      </c>
      <c r="L43" s="10">
        <f t="shared" si="3"/>
        <v>0</v>
      </c>
      <c r="M43" s="10">
        <f t="shared" si="4"/>
        <v>0</v>
      </c>
      <c r="N43" s="10">
        <f t="shared" si="5"/>
        <v>0</v>
      </c>
    </row>
    <row r="44" spans="1:14" ht="15.75" customHeight="1" hidden="1">
      <c r="A44" s="12">
        <v>25020100</v>
      </c>
      <c r="B44" s="16" t="s">
        <v>58</v>
      </c>
      <c r="C44" s="14"/>
      <c r="D44" s="14"/>
      <c r="E44" s="14"/>
      <c r="F44" s="14">
        <f t="shared" si="7"/>
        <v>0</v>
      </c>
      <c r="G44" s="14"/>
      <c r="H44" s="14"/>
      <c r="I44" s="14"/>
      <c r="J44" s="14">
        <f t="shared" si="6"/>
        <v>0</v>
      </c>
      <c r="K44" s="10">
        <f t="shared" si="2"/>
        <v>0</v>
      </c>
      <c r="L44" s="10">
        <f t="shared" si="3"/>
        <v>0</v>
      </c>
      <c r="M44" s="10">
        <f t="shared" si="4"/>
        <v>0</v>
      </c>
      <c r="N44" s="10">
        <f t="shared" si="5"/>
        <v>0</v>
      </c>
    </row>
    <row r="45" spans="1:14" ht="18.75">
      <c r="A45" s="8"/>
      <c r="B45" s="15" t="s">
        <v>34</v>
      </c>
      <c r="C45" s="10">
        <f>C11+C19</f>
        <v>11421328</v>
      </c>
      <c r="D45" s="10">
        <f>D11+D19</f>
        <v>404724</v>
      </c>
      <c r="E45" s="10">
        <f>E11+E19</f>
        <v>0</v>
      </c>
      <c r="F45" s="10">
        <f t="shared" si="7"/>
        <v>11826052</v>
      </c>
      <c r="G45" s="10">
        <f>G11+G19</f>
        <v>-471674</v>
      </c>
      <c r="H45" s="10">
        <f>H11+H19</f>
        <v>0</v>
      </c>
      <c r="I45" s="10">
        <f>I11+I19</f>
        <v>0</v>
      </c>
      <c r="J45" s="10">
        <f t="shared" si="6"/>
        <v>-471674</v>
      </c>
      <c r="K45" s="10">
        <f t="shared" si="2"/>
        <v>10949654</v>
      </c>
      <c r="L45" s="10">
        <f t="shared" si="3"/>
        <v>404724</v>
      </c>
      <c r="M45" s="10">
        <f t="shared" si="4"/>
        <v>0</v>
      </c>
      <c r="N45" s="10">
        <f t="shared" si="5"/>
        <v>11354378</v>
      </c>
    </row>
    <row r="46" spans="1:14" ht="18.75">
      <c r="A46" s="8">
        <v>40000000</v>
      </c>
      <c r="B46" s="9" t="s">
        <v>39</v>
      </c>
      <c r="C46" s="10">
        <f>C47</f>
        <v>82792661</v>
      </c>
      <c r="D46" s="10">
        <f>D47</f>
        <v>1095300</v>
      </c>
      <c r="E46" s="10">
        <f>E47</f>
        <v>123900</v>
      </c>
      <c r="F46" s="10">
        <f t="shared" si="7"/>
        <v>83887961</v>
      </c>
      <c r="G46" s="10">
        <f>G47</f>
        <v>-4815425</v>
      </c>
      <c r="H46" s="10">
        <f>H47</f>
        <v>374000</v>
      </c>
      <c r="I46" s="10">
        <f>I47</f>
        <v>120200</v>
      </c>
      <c r="J46" s="10">
        <f t="shared" si="6"/>
        <v>-4441425</v>
      </c>
      <c r="K46" s="10">
        <f t="shared" si="2"/>
        <v>77977236</v>
      </c>
      <c r="L46" s="10">
        <f t="shared" si="3"/>
        <v>1469300</v>
      </c>
      <c r="M46" s="10">
        <f t="shared" si="4"/>
        <v>244100</v>
      </c>
      <c r="N46" s="10">
        <f t="shared" si="5"/>
        <v>79446536</v>
      </c>
    </row>
    <row r="47" spans="1:14" ht="18.75">
      <c r="A47" s="8">
        <v>41000000</v>
      </c>
      <c r="B47" s="15" t="s">
        <v>25</v>
      </c>
      <c r="C47" s="10">
        <f>C50+C53+C48</f>
        <v>82792661</v>
      </c>
      <c r="D47" s="10">
        <f>D50+D53+D48</f>
        <v>1095300</v>
      </c>
      <c r="E47" s="10">
        <f>E50+E53+E48</f>
        <v>123900</v>
      </c>
      <c r="F47" s="10">
        <f t="shared" si="7"/>
        <v>83887961</v>
      </c>
      <c r="G47" s="10">
        <f>G50+G53+G48</f>
        <v>-4815425</v>
      </c>
      <c r="H47" s="10">
        <f>H50+H53+H48</f>
        <v>374000</v>
      </c>
      <c r="I47" s="10">
        <f>I50+I53+I48</f>
        <v>120200</v>
      </c>
      <c r="J47" s="10">
        <f t="shared" si="6"/>
        <v>-4441425</v>
      </c>
      <c r="K47" s="10">
        <f t="shared" si="2"/>
        <v>77977236</v>
      </c>
      <c r="L47" s="10">
        <f t="shared" si="3"/>
        <v>1469300</v>
      </c>
      <c r="M47" s="10">
        <f t="shared" si="4"/>
        <v>244100</v>
      </c>
      <c r="N47" s="10">
        <f t="shared" si="5"/>
        <v>79446536</v>
      </c>
    </row>
    <row r="48" spans="1:14" ht="18.75">
      <c r="A48" s="8">
        <v>41010000</v>
      </c>
      <c r="B48" s="15" t="s">
        <v>36</v>
      </c>
      <c r="C48" s="10">
        <f>C49</f>
        <v>715470</v>
      </c>
      <c r="D48" s="10"/>
      <c r="E48" s="10"/>
      <c r="F48" s="10">
        <f t="shared" si="7"/>
        <v>715470</v>
      </c>
      <c r="G48" s="10">
        <f>G49</f>
        <v>-143946</v>
      </c>
      <c r="H48" s="10"/>
      <c r="I48" s="10"/>
      <c r="J48" s="10">
        <f t="shared" si="6"/>
        <v>-143946</v>
      </c>
      <c r="K48" s="10">
        <f t="shared" si="2"/>
        <v>571524</v>
      </c>
      <c r="L48" s="10">
        <f t="shared" si="3"/>
        <v>0</v>
      </c>
      <c r="M48" s="10">
        <f t="shared" si="4"/>
        <v>0</v>
      </c>
      <c r="N48" s="10">
        <f t="shared" si="5"/>
        <v>571524</v>
      </c>
    </row>
    <row r="49" spans="1:14" ht="86.25" customHeight="1">
      <c r="A49" s="12">
        <v>41010600</v>
      </c>
      <c r="B49" s="26" t="s">
        <v>37</v>
      </c>
      <c r="C49" s="14">
        <v>715470</v>
      </c>
      <c r="D49" s="14"/>
      <c r="E49" s="14"/>
      <c r="F49" s="14">
        <f t="shared" si="7"/>
        <v>715470</v>
      </c>
      <c r="G49" s="14">
        <v>-143946</v>
      </c>
      <c r="H49" s="14"/>
      <c r="I49" s="14"/>
      <c r="J49" s="14">
        <f t="shared" si="6"/>
        <v>-143946</v>
      </c>
      <c r="K49" s="10">
        <f t="shared" si="2"/>
        <v>571524</v>
      </c>
      <c r="L49" s="10">
        <f t="shared" si="3"/>
        <v>0</v>
      </c>
      <c r="M49" s="10">
        <f t="shared" si="4"/>
        <v>0</v>
      </c>
      <c r="N49" s="10">
        <f t="shared" si="5"/>
        <v>571524</v>
      </c>
    </row>
    <row r="50" spans="1:14" ht="18.75">
      <c r="A50" s="8">
        <v>41020000</v>
      </c>
      <c r="B50" s="15" t="s">
        <v>26</v>
      </c>
      <c r="C50" s="10">
        <f>SUM(C51:C52)</f>
        <v>43228095</v>
      </c>
      <c r="D50" s="10">
        <f>D51+D52</f>
        <v>0</v>
      </c>
      <c r="E50" s="10">
        <f>E51+E52</f>
        <v>0</v>
      </c>
      <c r="F50" s="10">
        <f t="shared" si="7"/>
        <v>43228095</v>
      </c>
      <c r="G50" s="10">
        <f>SUM(G51:G52)</f>
        <v>-1222695</v>
      </c>
      <c r="H50" s="10">
        <f>H51+H52</f>
        <v>0</v>
      </c>
      <c r="I50" s="10">
        <f>I51+I52</f>
        <v>0</v>
      </c>
      <c r="J50" s="10">
        <f t="shared" si="6"/>
        <v>-1222695</v>
      </c>
      <c r="K50" s="10">
        <f t="shared" si="2"/>
        <v>42005400</v>
      </c>
      <c r="L50" s="10">
        <f t="shared" si="3"/>
        <v>0</v>
      </c>
      <c r="M50" s="10">
        <f t="shared" si="4"/>
        <v>0</v>
      </c>
      <c r="N50" s="10">
        <f t="shared" si="5"/>
        <v>42005400</v>
      </c>
    </row>
    <row r="51" spans="1:14" ht="37.5">
      <c r="A51" s="12">
        <v>41020100</v>
      </c>
      <c r="B51" s="13" t="s">
        <v>47</v>
      </c>
      <c r="C51" s="14">
        <v>43020800</v>
      </c>
      <c r="D51" s="14"/>
      <c r="E51" s="14"/>
      <c r="F51" s="14">
        <f t="shared" si="7"/>
        <v>43020800</v>
      </c>
      <c r="G51" s="14">
        <v>-1015400</v>
      </c>
      <c r="H51" s="14"/>
      <c r="I51" s="14"/>
      <c r="J51" s="14">
        <f t="shared" si="6"/>
        <v>-1015400</v>
      </c>
      <c r="K51" s="10">
        <f t="shared" si="2"/>
        <v>42005400</v>
      </c>
      <c r="L51" s="10">
        <f t="shared" si="3"/>
        <v>0</v>
      </c>
      <c r="M51" s="10">
        <f t="shared" si="4"/>
        <v>0</v>
      </c>
      <c r="N51" s="10">
        <f t="shared" si="5"/>
        <v>42005400</v>
      </c>
    </row>
    <row r="52" spans="1:14" ht="84.75" customHeight="1">
      <c r="A52" s="12">
        <v>41021100</v>
      </c>
      <c r="B52" s="26" t="s">
        <v>74</v>
      </c>
      <c r="C52" s="14">
        <v>207295</v>
      </c>
      <c r="D52" s="14"/>
      <c r="E52" s="14"/>
      <c r="F52" s="14">
        <f t="shared" si="7"/>
        <v>207295</v>
      </c>
      <c r="G52" s="14">
        <v>-207295</v>
      </c>
      <c r="H52" s="14"/>
      <c r="I52" s="14"/>
      <c r="J52" s="14">
        <f t="shared" si="6"/>
        <v>-207295</v>
      </c>
      <c r="K52" s="10">
        <f t="shared" si="2"/>
        <v>0</v>
      </c>
      <c r="L52" s="10">
        <f t="shared" si="3"/>
        <v>0</v>
      </c>
      <c r="M52" s="10">
        <f t="shared" si="4"/>
        <v>0</v>
      </c>
      <c r="N52" s="10">
        <f t="shared" si="5"/>
        <v>0</v>
      </c>
    </row>
    <row r="53" spans="1:14" ht="18.75">
      <c r="A53" s="8">
        <v>41030000</v>
      </c>
      <c r="B53" s="15" t="s">
        <v>27</v>
      </c>
      <c r="C53" s="10">
        <f>SUM(C54:C63)</f>
        <v>38849096</v>
      </c>
      <c r="D53" s="10">
        <v>1095300</v>
      </c>
      <c r="E53" s="10">
        <v>123900</v>
      </c>
      <c r="F53" s="10">
        <f t="shared" si="7"/>
        <v>39944396</v>
      </c>
      <c r="G53" s="10">
        <f>SUM(G54:G63)</f>
        <v>-3448784</v>
      </c>
      <c r="H53" s="10">
        <f>SUM(H54:H63)</f>
        <v>374000</v>
      </c>
      <c r="I53" s="10">
        <f>SUM(I54:I63)</f>
        <v>120200</v>
      </c>
      <c r="J53" s="10">
        <f t="shared" si="6"/>
        <v>-3074784</v>
      </c>
      <c r="K53" s="10">
        <f t="shared" si="2"/>
        <v>35400312</v>
      </c>
      <c r="L53" s="10">
        <f t="shared" si="3"/>
        <v>1469300</v>
      </c>
      <c r="M53" s="10">
        <f t="shared" si="4"/>
        <v>244100</v>
      </c>
      <c r="N53" s="10">
        <f t="shared" si="5"/>
        <v>36869612</v>
      </c>
    </row>
    <row r="54" spans="1:14" ht="80.25" customHeight="1">
      <c r="A54" s="12">
        <v>41030600</v>
      </c>
      <c r="B54" s="26" t="s">
        <v>31</v>
      </c>
      <c r="C54" s="14">
        <v>29649600</v>
      </c>
      <c r="D54" s="14"/>
      <c r="E54" s="14"/>
      <c r="F54" s="14">
        <f t="shared" si="7"/>
        <v>29649600</v>
      </c>
      <c r="G54" s="14">
        <v>-2948100</v>
      </c>
      <c r="H54" s="14"/>
      <c r="I54" s="14"/>
      <c r="J54" s="14">
        <f t="shared" si="6"/>
        <v>-2948100</v>
      </c>
      <c r="K54" s="10">
        <f t="shared" si="2"/>
        <v>26701500</v>
      </c>
      <c r="L54" s="10">
        <f t="shared" si="3"/>
        <v>0</v>
      </c>
      <c r="M54" s="10">
        <f t="shared" si="4"/>
        <v>0</v>
      </c>
      <c r="N54" s="10">
        <f t="shared" si="5"/>
        <v>26701500</v>
      </c>
    </row>
    <row r="55" spans="1:14" ht="117" customHeight="1">
      <c r="A55" s="12">
        <v>41030800</v>
      </c>
      <c r="B55" s="25" t="s">
        <v>60</v>
      </c>
      <c r="C55" s="14">
        <v>2939500</v>
      </c>
      <c r="D55" s="14"/>
      <c r="E55" s="14"/>
      <c r="F55" s="14">
        <f t="shared" si="7"/>
        <v>2939500</v>
      </c>
      <c r="G55" s="14">
        <v>718600</v>
      </c>
      <c r="H55" s="14"/>
      <c r="I55" s="14"/>
      <c r="J55" s="14">
        <f t="shared" si="6"/>
        <v>718600</v>
      </c>
      <c r="K55" s="10">
        <f t="shared" si="2"/>
        <v>3658100</v>
      </c>
      <c r="L55" s="10">
        <f t="shared" si="3"/>
        <v>0</v>
      </c>
      <c r="M55" s="10">
        <f t="shared" si="4"/>
        <v>0</v>
      </c>
      <c r="N55" s="10">
        <f t="shared" si="5"/>
        <v>3658100</v>
      </c>
    </row>
    <row r="56" spans="1:14" ht="270" customHeight="1">
      <c r="A56" s="12">
        <v>41030900</v>
      </c>
      <c r="B56" s="25" t="s">
        <v>61</v>
      </c>
      <c r="C56" s="14">
        <v>913300</v>
      </c>
      <c r="D56" s="14"/>
      <c r="E56" s="14"/>
      <c r="F56" s="14">
        <f t="shared" si="7"/>
        <v>913300</v>
      </c>
      <c r="G56" s="14"/>
      <c r="H56" s="14"/>
      <c r="I56" s="14"/>
      <c r="J56" s="14">
        <f t="shared" si="6"/>
        <v>0</v>
      </c>
      <c r="K56" s="10">
        <f t="shared" si="2"/>
        <v>913300</v>
      </c>
      <c r="L56" s="10">
        <f t="shared" si="3"/>
        <v>0</v>
      </c>
      <c r="M56" s="10">
        <f t="shared" si="4"/>
        <v>0</v>
      </c>
      <c r="N56" s="10">
        <f t="shared" si="5"/>
        <v>913300</v>
      </c>
    </row>
    <row r="57" spans="1:14" ht="93" customHeight="1">
      <c r="A57" s="12">
        <v>41031000</v>
      </c>
      <c r="B57" s="13" t="s">
        <v>62</v>
      </c>
      <c r="C57" s="14">
        <v>2336300</v>
      </c>
      <c r="D57" s="14"/>
      <c r="E57" s="14"/>
      <c r="F57" s="14">
        <f t="shared" si="7"/>
        <v>2336300</v>
      </c>
      <c r="G57" s="14"/>
      <c r="H57" s="14"/>
      <c r="I57" s="14"/>
      <c r="J57" s="14">
        <f t="shared" si="6"/>
        <v>0</v>
      </c>
      <c r="K57" s="10">
        <f t="shared" si="2"/>
        <v>2336300</v>
      </c>
      <c r="L57" s="10">
        <f t="shared" si="3"/>
        <v>0</v>
      </c>
      <c r="M57" s="10">
        <f t="shared" si="4"/>
        <v>0</v>
      </c>
      <c r="N57" s="10">
        <f t="shared" si="5"/>
        <v>2336300</v>
      </c>
    </row>
    <row r="58" spans="1:14" ht="75">
      <c r="A58" s="19">
        <v>41034400</v>
      </c>
      <c r="B58" s="20" t="s">
        <v>43</v>
      </c>
      <c r="C58" s="14"/>
      <c r="D58" s="14">
        <v>471400</v>
      </c>
      <c r="E58" s="14"/>
      <c r="F58" s="14">
        <f t="shared" si="7"/>
        <v>471400</v>
      </c>
      <c r="G58" s="14"/>
      <c r="H58" s="14">
        <v>253800</v>
      </c>
      <c r="I58" s="14"/>
      <c r="J58" s="14">
        <f t="shared" si="6"/>
        <v>253800</v>
      </c>
      <c r="K58" s="10">
        <f t="shared" si="2"/>
        <v>0</v>
      </c>
      <c r="L58" s="10">
        <f t="shared" si="3"/>
        <v>725200</v>
      </c>
      <c r="M58" s="10">
        <f t="shared" si="4"/>
        <v>0</v>
      </c>
      <c r="N58" s="10">
        <f t="shared" si="5"/>
        <v>725200</v>
      </c>
    </row>
    <row r="59" spans="1:14" ht="73.5" customHeight="1">
      <c r="A59" s="19">
        <v>41034500</v>
      </c>
      <c r="B59" s="20" t="s">
        <v>75</v>
      </c>
      <c r="C59" s="14">
        <v>1300000</v>
      </c>
      <c r="D59" s="14"/>
      <c r="E59" s="14"/>
      <c r="F59" s="14">
        <f t="shared" si="7"/>
        <v>1300000</v>
      </c>
      <c r="G59" s="14">
        <v>-1300000</v>
      </c>
      <c r="H59" s="14"/>
      <c r="I59" s="14"/>
      <c r="J59" s="14">
        <f t="shared" si="6"/>
        <v>-1300000</v>
      </c>
      <c r="K59" s="10">
        <f t="shared" si="2"/>
        <v>0</v>
      </c>
      <c r="L59" s="10">
        <f t="shared" si="3"/>
        <v>0</v>
      </c>
      <c r="M59" s="10">
        <f t="shared" si="4"/>
        <v>0</v>
      </c>
      <c r="N59" s="10">
        <f t="shared" si="5"/>
        <v>0</v>
      </c>
    </row>
    <row r="60" spans="1:14" ht="18.75">
      <c r="A60" s="19">
        <v>41035000</v>
      </c>
      <c r="B60" s="20" t="s">
        <v>56</v>
      </c>
      <c r="C60" s="14">
        <v>25062</v>
      </c>
      <c r="D60" s="14">
        <v>623900</v>
      </c>
      <c r="E60" s="14">
        <v>123900</v>
      </c>
      <c r="F60" s="14">
        <f t="shared" si="7"/>
        <v>648962</v>
      </c>
      <c r="G60" s="14">
        <v>63130</v>
      </c>
      <c r="H60" s="14">
        <v>120200</v>
      </c>
      <c r="I60" s="14">
        <v>120200</v>
      </c>
      <c r="J60" s="14">
        <f t="shared" si="6"/>
        <v>183330</v>
      </c>
      <c r="K60" s="10">
        <f t="shared" si="2"/>
        <v>88192</v>
      </c>
      <c r="L60" s="10">
        <f t="shared" si="3"/>
        <v>744100</v>
      </c>
      <c r="M60" s="10">
        <f t="shared" si="4"/>
        <v>244100</v>
      </c>
      <c r="N60" s="10">
        <f t="shared" si="5"/>
        <v>832292</v>
      </c>
    </row>
    <row r="61" spans="1:14" ht="56.25">
      <c r="A61" s="12">
        <v>41035200</v>
      </c>
      <c r="B61" s="13" t="s">
        <v>44</v>
      </c>
      <c r="C61" s="21">
        <v>559474</v>
      </c>
      <c r="D61" s="14"/>
      <c r="E61" s="14"/>
      <c r="F61" s="14">
        <f t="shared" si="7"/>
        <v>559474</v>
      </c>
      <c r="G61" s="21">
        <v>47700</v>
      </c>
      <c r="H61" s="14"/>
      <c r="I61" s="14"/>
      <c r="J61" s="14">
        <f t="shared" si="6"/>
        <v>47700</v>
      </c>
      <c r="K61" s="10">
        <f t="shared" si="2"/>
        <v>607174</v>
      </c>
      <c r="L61" s="10">
        <f t="shared" si="3"/>
        <v>0</v>
      </c>
      <c r="M61" s="10">
        <f t="shared" si="4"/>
        <v>0</v>
      </c>
      <c r="N61" s="10">
        <f t="shared" si="5"/>
        <v>607174</v>
      </c>
    </row>
    <row r="62" spans="1:14" ht="56.25">
      <c r="A62" s="12">
        <v>41035600</v>
      </c>
      <c r="B62" s="13" t="s">
        <v>45</v>
      </c>
      <c r="C62" s="14">
        <v>21160</v>
      </c>
      <c r="D62" s="14"/>
      <c r="E62" s="14"/>
      <c r="F62" s="14">
        <f t="shared" si="7"/>
        <v>21160</v>
      </c>
      <c r="G62" s="14">
        <v>68286</v>
      </c>
      <c r="H62" s="14"/>
      <c r="I62" s="14"/>
      <c r="J62" s="14">
        <f t="shared" si="6"/>
        <v>68286</v>
      </c>
      <c r="K62" s="10">
        <f t="shared" si="2"/>
        <v>89446</v>
      </c>
      <c r="L62" s="10">
        <f t="shared" si="3"/>
        <v>0</v>
      </c>
      <c r="M62" s="10">
        <f t="shared" si="4"/>
        <v>0</v>
      </c>
      <c r="N62" s="10">
        <f t="shared" si="5"/>
        <v>89446</v>
      </c>
    </row>
    <row r="63" spans="1:14" ht="147.75" customHeight="1">
      <c r="A63" s="12">
        <v>41035800</v>
      </c>
      <c r="B63" s="13" t="s">
        <v>46</v>
      </c>
      <c r="C63" s="14">
        <v>1104700</v>
      </c>
      <c r="D63" s="14"/>
      <c r="E63" s="14"/>
      <c r="F63" s="14">
        <f t="shared" si="7"/>
        <v>1104700</v>
      </c>
      <c r="G63" s="14">
        <v>-98400</v>
      </c>
      <c r="H63" s="14"/>
      <c r="I63" s="14"/>
      <c r="J63" s="14">
        <f t="shared" si="6"/>
        <v>-98400</v>
      </c>
      <c r="K63" s="10">
        <f t="shared" si="2"/>
        <v>1006300</v>
      </c>
      <c r="L63" s="10">
        <f t="shared" si="3"/>
        <v>0</v>
      </c>
      <c r="M63" s="10">
        <f t="shared" si="4"/>
        <v>0</v>
      </c>
      <c r="N63" s="10">
        <f t="shared" si="5"/>
        <v>1006300</v>
      </c>
    </row>
    <row r="64" spans="1:14" ht="27" customHeight="1">
      <c r="A64" s="32" t="s">
        <v>28</v>
      </c>
      <c r="B64" s="33"/>
      <c r="C64" s="10">
        <f>C45+C46</f>
        <v>94213989</v>
      </c>
      <c r="D64" s="10">
        <f>D45+D46</f>
        <v>1500024</v>
      </c>
      <c r="E64" s="10">
        <f>E45+E46</f>
        <v>123900</v>
      </c>
      <c r="F64" s="10">
        <f t="shared" si="7"/>
        <v>95714013</v>
      </c>
      <c r="G64" s="10">
        <f>G45+G46</f>
        <v>-5287099</v>
      </c>
      <c r="H64" s="10">
        <f>H45+H46</f>
        <v>374000</v>
      </c>
      <c r="I64" s="10">
        <f>I45+I46</f>
        <v>120200</v>
      </c>
      <c r="J64" s="10">
        <f t="shared" si="6"/>
        <v>-4913099</v>
      </c>
      <c r="K64" s="10">
        <f t="shared" si="2"/>
        <v>88926890</v>
      </c>
      <c r="L64" s="10">
        <f t="shared" si="3"/>
        <v>1874024</v>
      </c>
      <c r="M64" s="10">
        <f t="shared" si="4"/>
        <v>244100</v>
      </c>
      <c r="N64" s="10">
        <f t="shared" si="5"/>
        <v>90800914</v>
      </c>
    </row>
    <row r="65" spans="1:14" ht="27" customHeight="1">
      <c r="A65" s="28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27" customHeight="1">
      <c r="A66" s="28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27" customHeight="1">
      <c r="A67" s="28"/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1" s="5" customFormat="1" ht="37.5" customHeight="1">
      <c r="A68" s="3" t="s">
        <v>35</v>
      </c>
      <c r="B68" s="4"/>
      <c r="C68" s="4"/>
      <c r="D68" s="4"/>
      <c r="F68" s="4"/>
      <c r="K68" s="3" t="s">
        <v>38</v>
      </c>
    </row>
    <row r="69" spans="1:6" s="5" customFormat="1" ht="18.75">
      <c r="A69" s="3"/>
      <c r="B69" s="4"/>
      <c r="C69" s="4"/>
      <c r="D69" s="4"/>
      <c r="E69" s="3"/>
      <c r="F69" s="4"/>
    </row>
    <row r="70" spans="1:6" s="5" customFormat="1" ht="18.75">
      <c r="A70" s="3"/>
      <c r="B70" s="4"/>
      <c r="C70" s="4"/>
      <c r="D70" s="4"/>
      <c r="E70" s="3"/>
      <c r="F70" s="4"/>
    </row>
    <row r="71" spans="1:6" s="5" customFormat="1" ht="18.75">
      <c r="A71" s="3"/>
      <c r="B71" s="4"/>
      <c r="C71" s="4"/>
      <c r="D71" s="4"/>
      <c r="E71" s="3"/>
      <c r="F71" s="4"/>
    </row>
    <row r="72" spans="1:6" s="5" customFormat="1" ht="18.75">
      <c r="A72" s="3"/>
      <c r="B72" s="4"/>
      <c r="C72" s="4"/>
      <c r="D72" s="4"/>
      <c r="E72" s="3"/>
      <c r="F72" s="4"/>
    </row>
    <row r="73" spans="1:6" s="5" customFormat="1" ht="18.75">
      <c r="A73" s="3"/>
      <c r="B73" s="4"/>
      <c r="C73" s="4"/>
      <c r="D73" s="4"/>
      <c r="E73" s="3"/>
      <c r="F73" s="4"/>
    </row>
    <row r="74" spans="1:6" s="5" customFormat="1" ht="18.75">
      <c r="A74" s="3"/>
      <c r="B74" s="4"/>
      <c r="C74" s="4"/>
      <c r="D74" s="4"/>
      <c r="E74" s="3"/>
      <c r="F74" s="4"/>
    </row>
    <row r="75" spans="1:6" s="5" customFormat="1" ht="18.75">
      <c r="A75" s="3"/>
      <c r="B75" s="4"/>
      <c r="C75" s="4"/>
      <c r="D75" s="4"/>
      <c r="E75" s="3"/>
      <c r="F75" s="4"/>
    </row>
    <row r="76" spans="1:6" s="5" customFormat="1" ht="18.75">
      <c r="A76" s="3"/>
      <c r="B76" s="4"/>
      <c r="C76" s="4"/>
      <c r="D76" s="4"/>
      <c r="E76" s="3"/>
      <c r="F76" s="4"/>
    </row>
    <row r="77" spans="1:6" s="5" customFormat="1" ht="18.75">
      <c r="A77" s="3"/>
      <c r="B77" s="4"/>
      <c r="C77" s="4"/>
      <c r="D77" s="4"/>
      <c r="E77" s="3"/>
      <c r="F77" s="4"/>
    </row>
    <row r="78" spans="1:6" s="5" customFormat="1" ht="18.75">
      <c r="A78" s="3"/>
      <c r="B78" s="4"/>
      <c r="C78" s="4"/>
      <c r="D78" s="4"/>
      <c r="E78" s="3"/>
      <c r="F78" s="4"/>
    </row>
    <row r="79" spans="1:6" s="5" customFormat="1" ht="9.75" customHeight="1">
      <c r="A79" s="3"/>
      <c r="B79" s="4"/>
      <c r="C79" s="4"/>
      <c r="D79" s="4"/>
      <c r="E79" s="3"/>
      <c r="F79" s="4"/>
    </row>
    <row r="80" ht="15.75">
      <c r="A80" s="2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 hidden="1">
      <c r="A83" s="1"/>
      <c r="B83" s="1"/>
      <c r="C83" s="1"/>
      <c r="D83" s="1"/>
      <c r="E83" s="1"/>
      <c r="F83" s="1"/>
    </row>
    <row r="85" spans="2:6" ht="12.75">
      <c r="B85" s="1"/>
      <c r="C85" s="1"/>
      <c r="D85" s="1"/>
      <c r="E85" s="1"/>
      <c r="F85" s="1"/>
    </row>
  </sheetData>
  <mergeCells count="17">
    <mergeCell ref="G8:G9"/>
    <mergeCell ref="H8:I8"/>
    <mergeCell ref="J8:J9"/>
    <mergeCell ref="K7:N7"/>
    <mergeCell ref="K8:K9"/>
    <mergeCell ref="L8:M8"/>
    <mergeCell ref="N8:N9"/>
    <mergeCell ref="A4:N4"/>
    <mergeCell ref="A5:N5"/>
    <mergeCell ref="A64:B64"/>
    <mergeCell ref="A7:A9"/>
    <mergeCell ref="B7:B9"/>
    <mergeCell ref="C7:F7"/>
    <mergeCell ref="D8:E8"/>
    <mergeCell ref="F8:F9"/>
    <mergeCell ref="C8:C9"/>
    <mergeCell ref="G7:J7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scale="50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2014-04-29T11:30:12Z</cp:lastPrinted>
  <dcterms:created xsi:type="dcterms:W3CDTF">1996-10-08T23:32:33Z</dcterms:created>
  <dcterms:modified xsi:type="dcterms:W3CDTF">2014-04-29T11:30:49Z</dcterms:modified>
  <cp:category/>
  <cp:version/>
  <cp:contentType/>
  <cp:contentStatus/>
</cp:coreProperties>
</file>