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'2013'!$9:$11</definedName>
  </definedNames>
  <calcPr fullCalcOnLoad="1"/>
</workbook>
</file>

<file path=xl/sharedStrings.xml><?xml version="1.0" encoding="utf-8"?>
<sst xmlns="http://schemas.openxmlformats.org/spreadsheetml/2006/main" count="92" uniqueCount="78">
  <si>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</si>
  <si>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</si>
  <si>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</si>
  <si>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</si>
  <si>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</si>
  <si>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</si>
  <si>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</si>
  <si>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</si>
  <si>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</si>
  <si>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</si>
  <si>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</si>
  <si>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</si>
  <si>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</si>
  <si>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</si>
  <si>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</si>
  <si>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</si>
  <si>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</si>
  <si>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</si>
  <si>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</si>
  <si>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</si>
  <si>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</si>
  <si>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</si>
  <si>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</si>
  <si>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</si>
  <si>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</si>
  <si>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</si>
  <si>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</si>
  <si>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</si>
  <si>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</si>
  <si>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</si>
  <si>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</si>
  <si>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</si>
  <si>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</si>
  <si>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</si>
  <si>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</si>
  <si>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</si>
  <si>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</si>
  <si>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</si>
  <si>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</si>
  <si>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</si>
  <si>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</si>
  <si>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</si>
  <si>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</si>
  <si>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</si>
  <si>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</si>
  <si>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</si>
  <si>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</si>
  <si>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</si>
  <si>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</si>
  <si>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</si>
  <si>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</si>
  <si>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</si>
  <si>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</si>
  <si>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</si>
  <si>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</si>
  <si>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</si>
  <si>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</si>
  <si>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</si>
  <si>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</si>
  <si>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</si>
  <si>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</si>
  <si>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</si>
  <si>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</si>
  <si>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</si>
  <si>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</si>
  <si>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</si>
  <si>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Внесено зміни</t>
  </si>
  <si>
    <t>Затверджено  з урахуванням змін</t>
  </si>
  <si>
    <t>Зміни до додатку №1  до  рішення  районної ради "Про районний бюджет на 2013 рік"</t>
  </si>
  <si>
    <t xml:space="preserve">Доходи  Конотопського районного бюджету на 2013 рік 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</si>
  <si>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</si>
  <si>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</si>
  <si>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10=(гр.7+гр.8)</t>
  </si>
  <si>
    <t>11=(гр.3+гр.7)</t>
  </si>
  <si>
    <t>12=(гр.4+гр.8)</t>
  </si>
  <si>
    <t>13=(гр.5+гр.9)</t>
  </si>
  <si>
    <t>14=(гр.11+гр.12)</t>
  </si>
  <si>
    <t>від 07.08.2013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</si>
</sst>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75" zoomScaleNormal="75" zoomScaleSheetLayoutView="75" workbookViewId="0" topLeftCell="A1">
      <pane xSplit="2" ySplit="11" topLeftCell="E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" sqref="L3"/>
    </sheetView>
  </sheetViews>
  <sheetFormatPr defaultColWidth="9.140625" defaultRowHeight="12.75"/>
  <cols>
    <col min="1" max="1" width="11.140625" style="0" bestFit="1" customWidth="1"/>
    <col min="2" max="2" width="53.00390625" style="0" customWidth="1"/>
    <col min="3" max="3" width="14.57421875" style="0" customWidth="1"/>
    <col min="4" max="4" width="12.7109375" style="0" customWidth="1"/>
    <col min="5" max="5" width="12.140625" style="0" customWidth="1"/>
    <col min="6" max="6" width="14.421875" style="0" customWidth="1"/>
    <col min="7" max="7" width="12.140625" style="0" customWidth="1"/>
    <col min="8" max="8" width="11.00390625" style="0" customWidth="1"/>
    <col min="9" max="9" width="10.8515625" style="0" customWidth="1"/>
    <col min="10" max="10" width="12.28125" style="0" customWidth="1"/>
    <col min="11" max="12" width="13.28125" style="0" customWidth="1"/>
    <col min="13" max="13" width="13.140625" style="0" customWidth="1"/>
    <col min="14" max="14" width="15.28125" style="0" customWidth="1"/>
  </cols>
  <sheetData>
    <row r="1" spans="5:12" ht="15.75">
      <c r="E1" s="1"/>
      <c r="F1" s="1"/>
      <c r="L1" s="7" t="s">
        <v>35</v>
      </c>
    </row>
    <row r="2" spans="5:12" ht="15.75">
      <c r="E2" s="1"/>
      <c r="F2" s="1"/>
      <c r="L2" s="7" t="s">
        <v>36</v>
      </c>
    </row>
    <row r="3" spans="5:12" ht="15.75">
      <c r="E3" s="1"/>
      <c r="F3" s="1"/>
      <c r="L3" s="7" t="s">
        <v>77</v>
      </c>
    </row>
    <row r="4" spans="4:6" ht="1.5" customHeight="1">
      <c r="D4" s="1"/>
      <c r="E4" s="1"/>
      <c r="F4" s="1"/>
    </row>
    <row r="5" spans="1:14" ht="30.75" customHeight="1">
      <c r="A5" s="29" t="s">
        <v>68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14" ht="29.25" customHeight="1">
      <c r="B6" s="28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ht="13.5" customHeight="1">
      <c r="N7" s="7" t="s">
        <v>70</v>
      </c>
    </row>
    <row r="8" spans="1:14" ht="21.75" customHeight="1">
      <c r="A8" s="32" t="s">
        <v>0</v>
      </c>
      <c r="B8" s="35" t="s">
        <v>1</v>
      </c>
      <c r="C8" s="36" t="s">
        <v>62</v>
      </c>
      <c r="D8" s="37"/>
      <c r="E8" s="37"/>
      <c r="F8" s="38"/>
      <c r="G8" s="36" t="s">
        <v>66</v>
      </c>
      <c r="H8" s="37"/>
      <c r="I8" s="37"/>
      <c r="J8" s="38"/>
      <c r="K8" s="36" t="s">
        <v>67</v>
      </c>
      <c r="L8" s="37"/>
      <c r="M8" s="37"/>
      <c r="N8" s="38"/>
    </row>
    <row r="9" spans="1:14" ht="14.25" customHeight="1">
      <c r="A9" s="33"/>
      <c r="B9" s="35"/>
      <c r="C9" s="35" t="s">
        <v>2</v>
      </c>
      <c r="D9" s="35" t="s">
        <v>3</v>
      </c>
      <c r="E9" s="35"/>
      <c r="F9" s="39" t="s">
        <v>4</v>
      </c>
      <c r="G9" s="35" t="s">
        <v>2</v>
      </c>
      <c r="H9" s="35" t="s">
        <v>3</v>
      </c>
      <c r="I9" s="35"/>
      <c r="J9" s="39" t="s">
        <v>4</v>
      </c>
      <c r="K9" s="35" t="s">
        <v>2</v>
      </c>
      <c r="L9" s="35" t="s">
        <v>3</v>
      </c>
      <c r="M9" s="35"/>
      <c r="N9" s="39" t="s">
        <v>4</v>
      </c>
    </row>
    <row r="10" spans="1:14" ht="43.5" customHeight="1">
      <c r="A10" s="34"/>
      <c r="B10" s="35"/>
      <c r="C10" s="35"/>
      <c r="D10" s="2" t="s">
        <v>4</v>
      </c>
      <c r="E10" s="13" t="s">
        <v>5</v>
      </c>
      <c r="F10" s="39"/>
      <c r="G10" s="35"/>
      <c r="H10" s="2" t="s">
        <v>4</v>
      </c>
      <c r="I10" s="13" t="s">
        <v>5</v>
      </c>
      <c r="J10" s="39"/>
      <c r="K10" s="35"/>
      <c r="L10" s="2" t="s">
        <v>4</v>
      </c>
      <c r="M10" s="13" t="s">
        <v>5</v>
      </c>
      <c r="N10" s="39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6</v>
      </c>
      <c r="G11" s="11">
        <v>7</v>
      </c>
      <c r="H11" s="11">
        <v>8</v>
      </c>
      <c r="I11" s="11">
        <v>9</v>
      </c>
      <c r="J11" s="11" t="s">
        <v>72</v>
      </c>
      <c r="K11" s="11" t="s">
        <v>73</v>
      </c>
      <c r="L11" s="11" t="s">
        <v>74</v>
      </c>
      <c r="M11" s="11" t="s">
        <v>75</v>
      </c>
      <c r="N11" s="11" t="s">
        <v>76</v>
      </c>
    </row>
    <row r="12" spans="1:14" ht="15.75">
      <c r="A12" s="3">
        <v>10000000</v>
      </c>
      <c r="B12" s="18" t="s">
        <v>7</v>
      </c>
      <c r="C12" s="19">
        <f>C13</f>
        <v>9574516</v>
      </c>
      <c r="D12" s="19">
        <f>D13+D18</f>
        <v>0</v>
      </c>
      <c r="E12" s="19">
        <f>E13+E18</f>
        <v>0</v>
      </c>
      <c r="F12" s="19">
        <f>C12+D12</f>
        <v>9574516</v>
      </c>
      <c r="G12" s="19">
        <f>G13</f>
        <v>0</v>
      </c>
      <c r="H12" s="19">
        <f>H13+H18</f>
        <v>0</v>
      </c>
      <c r="I12" s="19">
        <f>I13+I18</f>
        <v>0</v>
      </c>
      <c r="J12" s="19">
        <f>G12+H12</f>
        <v>0</v>
      </c>
      <c r="K12" s="19">
        <f>C12+G12</f>
        <v>9574516</v>
      </c>
      <c r="L12" s="19">
        <f>D12+H12</f>
        <v>0</v>
      </c>
      <c r="M12" s="19">
        <f>E12+I12</f>
        <v>0</v>
      </c>
      <c r="N12" s="19">
        <f>F12+J12</f>
        <v>9574516</v>
      </c>
    </row>
    <row r="13" spans="1:14" ht="31.5">
      <c r="A13" s="3">
        <v>11000000</v>
      </c>
      <c r="B13" s="17" t="s">
        <v>9</v>
      </c>
      <c r="C13" s="19">
        <f>C14+C18</f>
        <v>9574516</v>
      </c>
      <c r="D13" s="19"/>
      <c r="E13" s="19"/>
      <c r="F13" s="19">
        <f aca="true" t="shared" si="0" ref="F13:F28">C13+D13</f>
        <v>9574516</v>
      </c>
      <c r="G13" s="19">
        <f>G14+G18</f>
        <v>0</v>
      </c>
      <c r="H13" s="19"/>
      <c r="I13" s="19"/>
      <c r="J13" s="19">
        <f aca="true" t="shared" si="1" ref="J13:J21">G13+H13</f>
        <v>0</v>
      </c>
      <c r="K13" s="19">
        <f aca="true" t="shared" si="2" ref="K13:K66">C13+G13</f>
        <v>9574516</v>
      </c>
      <c r="L13" s="19">
        <f aca="true" t="shared" si="3" ref="L13:L66">D13+H13</f>
        <v>0</v>
      </c>
      <c r="M13" s="19">
        <f aca="true" t="shared" si="4" ref="M13:M66">E13+I13</f>
        <v>0</v>
      </c>
      <c r="N13" s="19">
        <f aca="true" t="shared" si="5" ref="N13:N66">F13+J13</f>
        <v>9574516</v>
      </c>
    </row>
    <row r="14" spans="1:14" ht="15.75">
      <c r="A14" s="3">
        <v>11010000</v>
      </c>
      <c r="B14" s="17" t="s">
        <v>45</v>
      </c>
      <c r="C14" s="19">
        <f>C15+C16+C17</f>
        <v>9568686</v>
      </c>
      <c r="D14" s="19"/>
      <c r="E14" s="19"/>
      <c r="F14" s="19">
        <f t="shared" si="0"/>
        <v>9568686</v>
      </c>
      <c r="G14" s="19">
        <f>G15+G16+G17</f>
        <v>0</v>
      </c>
      <c r="H14" s="19"/>
      <c r="I14" s="19"/>
      <c r="J14" s="19">
        <f t="shared" si="1"/>
        <v>0</v>
      </c>
      <c r="K14" s="19">
        <f t="shared" si="2"/>
        <v>9568686</v>
      </c>
      <c r="L14" s="19">
        <f t="shared" si="3"/>
        <v>0</v>
      </c>
      <c r="M14" s="19">
        <f t="shared" si="4"/>
        <v>0</v>
      </c>
      <c r="N14" s="19">
        <f t="shared" si="5"/>
        <v>9568686</v>
      </c>
    </row>
    <row r="15" spans="1:14" ht="45.75" customHeight="1">
      <c r="A15" s="5">
        <v>11010100</v>
      </c>
      <c r="B15" s="16" t="s">
        <v>57</v>
      </c>
      <c r="C15" s="20">
        <v>7153830</v>
      </c>
      <c r="D15" s="20"/>
      <c r="E15" s="20"/>
      <c r="F15" s="20">
        <f t="shared" si="0"/>
        <v>7153830</v>
      </c>
      <c r="G15" s="20"/>
      <c r="H15" s="20"/>
      <c r="I15" s="20"/>
      <c r="J15" s="20">
        <f t="shared" si="1"/>
        <v>0</v>
      </c>
      <c r="K15" s="19">
        <f t="shared" si="2"/>
        <v>7153830</v>
      </c>
      <c r="L15" s="19">
        <f t="shared" si="3"/>
        <v>0</v>
      </c>
      <c r="M15" s="19">
        <f t="shared" si="4"/>
        <v>0</v>
      </c>
      <c r="N15" s="19">
        <f t="shared" si="5"/>
        <v>7153830</v>
      </c>
    </row>
    <row r="16" spans="1:14" ht="44.25" customHeight="1">
      <c r="A16" s="5">
        <v>11010400</v>
      </c>
      <c r="B16" s="16" t="s">
        <v>58</v>
      </c>
      <c r="C16" s="20">
        <v>2324596</v>
      </c>
      <c r="D16" s="20"/>
      <c r="E16" s="20"/>
      <c r="F16" s="20">
        <f t="shared" si="0"/>
        <v>2324596</v>
      </c>
      <c r="G16" s="20"/>
      <c r="H16" s="20"/>
      <c r="I16" s="20"/>
      <c r="J16" s="20">
        <f t="shared" si="1"/>
        <v>0</v>
      </c>
      <c r="K16" s="19">
        <f t="shared" si="2"/>
        <v>2324596</v>
      </c>
      <c r="L16" s="19">
        <f t="shared" si="3"/>
        <v>0</v>
      </c>
      <c r="M16" s="19">
        <f t="shared" si="4"/>
        <v>0</v>
      </c>
      <c r="N16" s="19">
        <f t="shared" si="5"/>
        <v>2324596</v>
      </c>
    </row>
    <row r="17" spans="1:14" ht="38.25" customHeight="1">
      <c r="A17" s="5">
        <v>11010500</v>
      </c>
      <c r="B17" s="16" t="s">
        <v>59</v>
      </c>
      <c r="C17" s="20">
        <v>90260</v>
      </c>
      <c r="D17" s="20"/>
      <c r="E17" s="20"/>
      <c r="F17" s="20">
        <f t="shared" si="0"/>
        <v>90260</v>
      </c>
      <c r="G17" s="20"/>
      <c r="H17" s="20"/>
      <c r="I17" s="20"/>
      <c r="J17" s="20">
        <f t="shared" si="1"/>
        <v>0</v>
      </c>
      <c r="K17" s="19">
        <f t="shared" si="2"/>
        <v>90260</v>
      </c>
      <c r="L17" s="19">
        <f t="shared" si="3"/>
        <v>0</v>
      </c>
      <c r="M17" s="19">
        <f t="shared" si="4"/>
        <v>0</v>
      </c>
      <c r="N17" s="19">
        <f t="shared" si="5"/>
        <v>90260</v>
      </c>
    </row>
    <row r="18" spans="1:14" ht="15.75">
      <c r="A18" s="3">
        <v>11020000</v>
      </c>
      <c r="B18" s="4" t="s">
        <v>10</v>
      </c>
      <c r="C18" s="19">
        <f>C19</f>
        <v>5830</v>
      </c>
      <c r="D18" s="19"/>
      <c r="E18" s="19"/>
      <c r="F18" s="19">
        <f t="shared" si="0"/>
        <v>5830</v>
      </c>
      <c r="G18" s="19">
        <f>G19</f>
        <v>0</v>
      </c>
      <c r="H18" s="19"/>
      <c r="I18" s="19"/>
      <c r="J18" s="19">
        <f t="shared" si="1"/>
        <v>0</v>
      </c>
      <c r="K18" s="19">
        <f t="shared" si="2"/>
        <v>5830</v>
      </c>
      <c r="L18" s="19">
        <f t="shared" si="3"/>
        <v>0</v>
      </c>
      <c r="M18" s="19">
        <f t="shared" si="4"/>
        <v>0</v>
      </c>
      <c r="N18" s="19">
        <f t="shared" si="5"/>
        <v>5830</v>
      </c>
    </row>
    <row r="19" spans="1:14" ht="30.75" customHeight="1">
      <c r="A19" s="5">
        <v>11020200</v>
      </c>
      <c r="B19" s="14" t="s">
        <v>46</v>
      </c>
      <c r="C19" s="20">
        <v>5830</v>
      </c>
      <c r="D19" s="20"/>
      <c r="E19" s="20"/>
      <c r="F19" s="20">
        <f t="shared" si="0"/>
        <v>5830</v>
      </c>
      <c r="G19" s="20"/>
      <c r="H19" s="20"/>
      <c r="I19" s="20"/>
      <c r="J19" s="20">
        <f t="shared" si="1"/>
        <v>0</v>
      </c>
      <c r="K19" s="19">
        <f t="shared" si="2"/>
        <v>5830</v>
      </c>
      <c r="L19" s="19">
        <f t="shared" si="3"/>
        <v>0</v>
      </c>
      <c r="M19" s="19">
        <f t="shared" si="4"/>
        <v>0</v>
      </c>
      <c r="N19" s="19">
        <f t="shared" si="5"/>
        <v>5830</v>
      </c>
    </row>
    <row r="20" spans="1:14" ht="15.75">
      <c r="A20" s="3">
        <v>20000000</v>
      </c>
      <c r="B20" s="18" t="s">
        <v>11</v>
      </c>
      <c r="C20" s="19">
        <f>C21+C23+C26</f>
        <v>56376</v>
      </c>
      <c r="D20" s="19">
        <f>D26+D32</f>
        <v>434520</v>
      </c>
      <c r="E20" s="19"/>
      <c r="F20" s="19">
        <f t="shared" si="0"/>
        <v>490896</v>
      </c>
      <c r="G20" s="19">
        <f>G21+G23+G26</f>
        <v>0</v>
      </c>
      <c r="H20" s="19">
        <f>H26+H32</f>
        <v>0</v>
      </c>
      <c r="I20" s="19"/>
      <c r="J20" s="19">
        <f t="shared" si="1"/>
        <v>0</v>
      </c>
      <c r="K20" s="19">
        <f t="shared" si="2"/>
        <v>56376</v>
      </c>
      <c r="L20" s="19">
        <f t="shared" si="3"/>
        <v>434520</v>
      </c>
      <c r="M20" s="19">
        <f t="shared" si="4"/>
        <v>0</v>
      </c>
      <c r="N20" s="19">
        <f t="shared" si="5"/>
        <v>490896</v>
      </c>
    </row>
    <row r="21" spans="1:14" ht="31.5">
      <c r="A21" s="3">
        <v>21000000</v>
      </c>
      <c r="B21" s="4" t="s">
        <v>12</v>
      </c>
      <c r="C21" s="19">
        <f>C22</f>
        <v>100</v>
      </c>
      <c r="D21" s="19"/>
      <c r="E21" s="19"/>
      <c r="F21" s="19">
        <f t="shared" si="0"/>
        <v>100</v>
      </c>
      <c r="G21" s="19">
        <f>G22</f>
        <v>0</v>
      </c>
      <c r="H21" s="19"/>
      <c r="I21" s="19"/>
      <c r="J21" s="19">
        <f t="shared" si="1"/>
        <v>0</v>
      </c>
      <c r="K21" s="19">
        <f t="shared" si="2"/>
        <v>100</v>
      </c>
      <c r="L21" s="19">
        <f t="shared" si="3"/>
        <v>0</v>
      </c>
      <c r="M21" s="19">
        <f t="shared" si="4"/>
        <v>0</v>
      </c>
      <c r="N21" s="19">
        <f t="shared" si="5"/>
        <v>100</v>
      </c>
    </row>
    <row r="22" spans="1:14" s="25" customFormat="1" ht="47.25">
      <c r="A22" s="5">
        <v>21010300</v>
      </c>
      <c r="B22" s="15" t="s">
        <v>71</v>
      </c>
      <c r="C22" s="20">
        <v>100</v>
      </c>
      <c r="D22" s="20"/>
      <c r="E22" s="20"/>
      <c r="F22" s="20">
        <f t="shared" si="0"/>
        <v>100</v>
      </c>
      <c r="G22" s="20"/>
      <c r="H22" s="20"/>
      <c r="I22" s="20"/>
      <c r="J22" s="20">
        <f aca="true" t="shared" si="6" ref="J22:J66">G22+H22</f>
        <v>0</v>
      </c>
      <c r="K22" s="19">
        <f t="shared" si="2"/>
        <v>100</v>
      </c>
      <c r="L22" s="19">
        <f t="shared" si="3"/>
        <v>0</v>
      </c>
      <c r="M22" s="19">
        <f t="shared" si="4"/>
        <v>0</v>
      </c>
      <c r="N22" s="19">
        <f t="shared" si="5"/>
        <v>100</v>
      </c>
    </row>
    <row r="23" spans="1:14" ht="31.5">
      <c r="A23" s="3">
        <v>22000000</v>
      </c>
      <c r="B23" s="4" t="s">
        <v>13</v>
      </c>
      <c r="C23" s="19">
        <f>C25</f>
        <v>8000</v>
      </c>
      <c r="D23" s="19"/>
      <c r="E23" s="19"/>
      <c r="F23" s="19">
        <f t="shared" si="0"/>
        <v>8000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8000</v>
      </c>
      <c r="L23" s="19">
        <f t="shared" si="3"/>
        <v>0</v>
      </c>
      <c r="M23" s="19">
        <f t="shared" si="4"/>
        <v>0</v>
      </c>
      <c r="N23" s="19">
        <f t="shared" si="5"/>
        <v>8000</v>
      </c>
    </row>
    <row r="24" spans="1:14" ht="15.75">
      <c r="A24" s="3">
        <v>22010000</v>
      </c>
      <c r="B24" s="4" t="s">
        <v>60</v>
      </c>
      <c r="C24" s="19">
        <f>C25</f>
        <v>8000</v>
      </c>
      <c r="D24" s="19"/>
      <c r="E24" s="19"/>
      <c r="F24" s="19">
        <f t="shared" si="0"/>
        <v>8000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8000</v>
      </c>
      <c r="L24" s="19">
        <f t="shared" si="3"/>
        <v>0</v>
      </c>
      <c r="M24" s="19">
        <f t="shared" si="4"/>
        <v>0</v>
      </c>
      <c r="N24" s="19">
        <f t="shared" si="5"/>
        <v>8000</v>
      </c>
    </row>
    <row r="25" spans="1:14" ht="47.25">
      <c r="A25" s="5">
        <v>22010300</v>
      </c>
      <c r="B25" s="15" t="s">
        <v>47</v>
      </c>
      <c r="C25" s="20">
        <v>8000</v>
      </c>
      <c r="D25" s="20"/>
      <c r="E25" s="20"/>
      <c r="F25" s="20">
        <f t="shared" si="0"/>
        <v>8000</v>
      </c>
      <c r="G25" s="20"/>
      <c r="H25" s="20"/>
      <c r="I25" s="20"/>
      <c r="J25" s="20">
        <f t="shared" si="6"/>
        <v>0</v>
      </c>
      <c r="K25" s="19">
        <f t="shared" si="2"/>
        <v>8000</v>
      </c>
      <c r="L25" s="19">
        <f t="shared" si="3"/>
        <v>0</v>
      </c>
      <c r="M25" s="19">
        <f t="shared" si="4"/>
        <v>0</v>
      </c>
      <c r="N25" s="19">
        <f t="shared" si="5"/>
        <v>8000</v>
      </c>
    </row>
    <row r="26" spans="1:14" ht="15.75">
      <c r="A26" s="3">
        <v>24000000</v>
      </c>
      <c r="B26" s="4" t="s">
        <v>14</v>
      </c>
      <c r="C26" s="19">
        <f>C27</f>
        <v>48276</v>
      </c>
      <c r="D26" s="19">
        <f>D27</f>
        <v>0</v>
      </c>
      <c r="E26" s="19"/>
      <c r="F26" s="19">
        <f t="shared" si="0"/>
        <v>48276</v>
      </c>
      <c r="G26" s="19">
        <f>G27</f>
        <v>0</v>
      </c>
      <c r="H26" s="19">
        <f>H27</f>
        <v>0</v>
      </c>
      <c r="I26" s="19"/>
      <c r="J26" s="19">
        <f t="shared" si="6"/>
        <v>0</v>
      </c>
      <c r="K26" s="19">
        <f t="shared" si="2"/>
        <v>48276</v>
      </c>
      <c r="L26" s="19">
        <f t="shared" si="3"/>
        <v>0</v>
      </c>
      <c r="M26" s="19">
        <f t="shared" si="4"/>
        <v>0</v>
      </c>
      <c r="N26" s="19">
        <f t="shared" si="5"/>
        <v>48276</v>
      </c>
    </row>
    <row r="27" spans="1:14" ht="15.75">
      <c r="A27" s="5">
        <v>24060000</v>
      </c>
      <c r="B27" s="6" t="s">
        <v>15</v>
      </c>
      <c r="C27" s="21">
        <f>C28</f>
        <v>48276</v>
      </c>
      <c r="D27" s="20">
        <f>D29</f>
        <v>0</v>
      </c>
      <c r="E27" s="20"/>
      <c r="F27" s="20">
        <f t="shared" si="0"/>
        <v>48276</v>
      </c>
      <c r="G27" s="21">
        <f>G28</f>
        <v>0</v>
      </c>
      <c r="H27" s="20">
        <f>H29</f>
        <v>0</v>
      </c>
      <c r="I27" s="20"/>
      <c r="J27" s="20">
        <f t="shared" si="6"/>
        <v>0</v>
      </c>
      <c r="K27" s="19">
        <f t="shared" si="2"/>
        <v>48276</v>
      </c>
      <c r="L27" s="19">
        <f t="shared" si="3"/>
        <v>0</v>
      </c>
      <c r="M27" s="19">
        <f t="shared" si="4"/>
        <v>0</v>
      </c>
      <c r="N27" s="19">
        <f t="shared" si="5"/>
        <v>48276</v>
      </c>
    </row>
    <row r="28" spans="1:14" ht="15.75">
      <c r="A28" s="5">
        <v>24060300</v>
      </c>
      <c r="B28" s="6" t="s">
        <v>15</v>
      </c>
      <c r="C28" s="21">
        <v>48276</v>
      </c>
      <c r="D28" s="20"/>
      <c r="E28" s="20"/>
      <c r="F28" s="20">
        <f t="shared" si="0"/>
        <v>48276</v>
      </c>
      <c r="G28" s="21"/>
      <c r="H28" s="20"/>
      <c r="I28" s="20"/>
      <c r="J28" s="20">
        <f t="shared" si="6"/>
        <v>0</v>
      </c>
      <c r="K28" s="19">
        <f t="shared" si="2"/>
        <v>48276</v>
      </c>
      <c r="L28" s="19">
        <f t="shared" si="3"/>
        <v>0</v>
      </c>
      <c r="M28" s="19">
        <f t="shared" si="4"/>
        <v>0</v>
      </c>
      <c r="N28" s="19">
        <f t="shared" si="5"/>
        <v>48276</v>
      </c>
    </row>
    <row r="29" spans="1:14" ht="63" customHeight="1" hidden="1">
      <c r="A29" s="5">
        <v>24062100</v>
      </c>
      <c r="B29" s="6" t="s">
        <v>29</v>
      </c>
      <c r="C29" s="20"/>
      <c r="D29" s="20"/>
      <c r="E29" s="20"/>
      <c r="F29" s="20">
        <f aca="true" t="shared" si="7" ref="F29:F66">C29+D29</f>
        <v>0</v>
      </c>
      <c r="G29" s="20"/>
      <c r="H29" s="20"/>
      <c r="I29" s="20"/>
      <c r="J29" s="20">
        <f t="shared" si="6"/>
        <v>0</v>
      </c>
      <c r="K29" s="19">
        <f t="shared" si="2"/>
        <v>0</v>
      </c>
      <c r="L29" s="19">
        <f t="shared" si="3"/>
        <v>0</v>
      </c>
      <c r="M29" s="19">
        <f t="shared" si="4"/>
        <v>0</v>
      </c>
      <c r="N29" s="19">
        <f t="shared" si="5"/>
        <v>0</v>
      </c>
    </row>
    <row r="30" spans="1:14" ht="31.5" customHeight="1" hidden="1">
      <c r="A30" s="5">
        <v>24110600</v>
      </c>
      <c r="B30" s="6" t="s">
        <v>17</v>
      </c>
      <c r="C30" s="20"/>
      <c r="D30" s="20"/>
      <c r="E30" s="20"/>
      <c r="F30" s="20">
        <f t="shared" si="7"/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47.25" customHeight="1" hidden="1">
      <c r="A31" s="5">
        <v>24110700</v>
      </c>
      <c r="B31" s="6" t="s">
        <v>18</v>
      </c>
      <c r="C31" s="20"/>
      <c r="D31" s="20" t="s">
        <v>8</v>
      </c>
      <c r="E31" s="20"/>
      <c r="F31" s="20" t="e">
        <f t="shared" si="7"/>
        <v>#VALUE!</v>
      </c>
      <c r="G31" s="20"/>
      <c r="H31" s="20" t="s">
        <v>8</v>
      </c>
      <c r="I31" s="20"/>
      <c r="J31" s="20" t="e">
        <f t="shared" si="6"/>
        <v>#VALUE!</v>
      </c>
      <c r="K31" s="19">
        <f t="shared" si="2"/>
        <v>0</v>
      </c>
      <c r="L31" s="19" t="e">
        <f t="shared" si="3"/>
        <v>#VALUE!</v>
      </c>
      <c r="M31" s="19">
        <f t="shared" si="4"/>
        <v>0</v>
      </c>
      <c r="N31" s="19" t="e">
        <f t="shared" si="5"/>
        <v>#VALUE!</v>
      </c>
    </row>
    <row r="32" spans="1:14" ht="15.75">
      <c r="A32" s="3">
        <v>25000000</v>
      </c>
      <c r="B32" s="4" t="s">
        <v>19</v>
      </c>
      <c r="C32" s="19"/>
      <c r="D32" s="19">
        <f>D33</f>
        <v>434520</v>
      </c>
      <c r="E32" s="19"/>
      <c r="F32" s="19">
        <f t="shared" si="7"/>
        <v>434520</v>
      </c>
      <c r="G32" s="19"/>
      <c r="H32" s="19">
        <f>H33</f>
        <v>0</v>
      </c>
      <c r="I32" s="19"/>
      <c r="J32" s="19">
        <f t="shared" si="6"/>
        <v>0</v>
      </c>
      <c r="K32" s="19">
        <f t="shared" si="2"/>
        <v>0</v>
      </c>
      <c r="L32" s="19">
        <f t="shared" si="3"/>
        <v>434520</v>
      </c>
      <c r="M32" s="19">
        <f t="shared" si="4"/>
        <v>0</v>
      </c>
      <c r="N32" s="19">
        <f t="shared" si="5"/>
        <v>434520</v>
      </c>
    </row>
    <row r="33" spans="1:14" ht="31.5">
      <c r="A33" s="3">
        <v>25010000</v>
      </c>
      <c r="B33" s="4" t="s">
        <v>30</v>
      </c>
      <c r="C33" s="19"/>
      <c r="D33" s="22">
        <f>SUM(D34:D37)</f>
        <v>434520</v>
      </c>
      <c r="E33" s="19"/>
      <c r="F33" s="19">
        <f t="shared" si="7"/>
        <v>434520</v>
      </c>
      <c r="G33" s="19"/>
      <c r="H33" s="22">
        <f>SUM(H34:H37)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434520</v>
      </c>
      <c r="M33" s="19">
        <f t="shared" si="4"/>
        <v>0</v>
      </c>
      <c r="N33" s="19">
        <f t="shared" si="5"/>
        <v>434520</v>
      </c>
    </row>
    <row r="34" spans="1:14" ht="31.5">
      <c r="A34" s="5">
        <v>25010100</v>
      </c>
      <c r="B34" s="15" t="s">
        <v>53</v>
      </c>
      <c r="C34" s="20"/>
      <c r="D34" s="21">
        <v>78648</v>
      </c>
      <c r="E34" s="20"/>
      <c r="F34" s="20">
        <f t="shared" si="7"/>
        <v>78648</v>
      </c>
      <c r="G34" s="20"/>
      <c r="H34" s="21"/>
      <c r="I34" s="20"/>
      <c r="J34" s="20">
        <f t="shared" si="6"/>
        <v>0</v>
      </c>
      <c r="K34" s="19">
        <f t="shared" si="2"/>
        <v>0</v>
      </c>
      <c r="L34" s="19">
        <f t="shared" si="3"/>
        <v>78648</v>
      </c>
      <c r="M34" s="19">
        <f t="shared" si="4"/>
        <v>0</v>
      </c>
      <c r="N34" s="19">
        <f t="shared" si="5"/>
        <v>78648</v>
      </c>
    </row>
    <row r="35" spans="1:14" ht="32.25" customHeight="1">
      <c r="A35" s="5">
        <v>25010200</v>
      </c>
      <c r="B35" s="15" t="s">
        <v>54</v>
      </c>
      <c r="C35" s="20"/>
      <c r="D35" s="21">
        <v>309902</v>
      </c>
      <c r="E35" s="20"/>
      <c r="F35" s="20">
        <f t="shared" si="7"/>
        <v>309902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309902</v>
      </c>
      <c r="M35" s="19">
        <f t="shared" si="4"/>
        <v>0</v>
      </c>
      <c r="N35" s="19">
        <f t="shared" si="5"/>
        <v>309902</v>
      </c>
    </row>
    <row r="36" spans="1:14" ht="15.75">
      <c r="A36" s="5">
        <v>25010300</v>
      </c>
      <c r="B36" s="15" t="s">
        <v>31</v>
      </c>
      <c r="C36" s="20"/>
      <c r="D36" s="21">
        <v>44930</v>
      </c>
      <c r="E36" s="20"/>
      <c r="F36" s="20">
        <f t="shared" si="7"/>
        <v>44930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44930</v>
      </c>
      <c r="M36" s="19">
        <f t="shared" si="4"/>
        <v>0</v>
      </c>
      <c r="N36" s="19">
        <f t="shared" si="5"/>
        <v>44930</v>
      </c>
    </row>
    <row r="37" spans="1:14" ht="47.25">
      <c r="A37" s="5">
        <v>25010400</v>
      </c>
      <c r="B37" s="15" t="s">
        <v>55</v>
      </c>
      <c r="C37" s="20"/>
      <c r="D37" s="21">
        <v>1040</v>
      </c>
      <c r="E37" s="20"/>
      <c r="F37" s="20">
        <f t="shared" si="7"/>
        <v>1040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1040</v>
      </c>
      <c r="M37" s="19">
        <f t="shared" si="4"/>
        <v>0</v>
      </c>
      <c r="N37" s="19">
        <f t="shared" si="5"/>
        <v>1040</v>
      </c>
    </row>
    <row r="38" spans="1:14" ht="15.75" customHeight="1" hidden="1">
      <c r="A38" s="3">
        <v>30000000</v>
      </c>
      <c r="B38" s="4" t="s">
        <v>20</v>
      </c>
      <c r="C38" s="19"/>
      <c r="D38" s="19">
        <f>D39+D41</f>
        <v>0</v>
      </c>
      <c r="E38" s="19">
        <f>E39+E41</f>
        <v>0</v>
      </c>
      <c r="F38" s="20">
        <f t="shared" si="7"/>
        <v>0</v>
      </c>
      <c r="G38" s="19"/>
      <c r="H38" s="19">
        <f>H39+H41</f>
        <v>0</v>
      </c>
      <c r="I38" s="19">
        <f>I39+I41</f>
        <v>0</v>
      </c>
      <c r="J38" s="20">
        <f t="shared" si="6"/>
        <v>0</v>
      </c>
      <c r="K38" s="19">
        <f t="shared" si="2"/>
        <v>0</v>
      </c>
      <c r="L38" s="19">
        <f t="shared" si="3"/>
        <v>0</v>
      </c>
      <c r="M38" s="19">
        <f t="shared" si="4"/>
        <v>0</v>
      </c>
      <c r="N38" s="19">
        <f t="shared" si="5"/>
        <v>0</v>
      </c>
    </row>
    <row r="39" spans="1:14" ht="31.5" customHeight="1" hidden="1">
      <c r="A39" s="3">
        <v>31000000</v>
      </c>
      <c r="B39" s="4" t="s">
        <v>21</v>
      </c>
      <c r="C39" s="19"/>
      <c r="D39" s="19">
        <f>D40</f>
        <v>0</v>
      </c>
      <c r="E39" s="19">
        <f>E40</f>
        <v>0</v>
      </c>
      <c r="F39" s="20">
        <f t="shared" si="7"/>
        <v>0</v>
      </c>
      <c r="G39" s="19"/>
      <c r="H39" s="19">
        <f>H40</f>
        <v>0</v>
      </c>
      <c r="I39" s="19">
        <f>I40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47.25" customHeight="1" hidden="1">
      <c r="A40" s="5">
        <v>31030000</v>
      </c>
      <c r="B40" s="6" t="s">
        <v>22</v>
      </c>
      <c r="C40" s="20"/>
      <c r="D40" s="20"/>
      <c r="E40" s="20"/>
      <c r="F40" s="20">
        <f t="shared" si="7"/>
        <v>0</v>
      </c>
      <c r="G40" s="20"/>
      <c r="H40" s="20"/>
      <c r="I40" s="20"/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31.5" customHeight="1" hidden="1">
      <c r="A41" s="3">
        <v>33000000</v>
      </c>
      <c r="B41" s="4" t="s">
        <v>23</v>
      </c>
      <c r="C41" s="19"/>
      <c r="D41" s="19">
        <f>D42</f>
        <v>0</v>
      </c>
      <c r="E41" s="19">
        <f>E42</f>
        <v>0</v>
      </c>
      <c r="F41" s="20">
        <f t="shared" si="7"/>
        <v>0</v>
      </c>
      <c r="G41" s="19"/>
      <c r="H41" s="19">
        <f>H42</f>
        <v>0</v>
      </c>
      <c r="I41" s="19">
        <f>I42</f>
        <v>0</v>
      </c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15.75" customHeight="1" hidden="1">
      <c r="A42" s="5">
        <v>33010000</v>
      </c>
      <c r="B42" s="6" t="s">
        <v>24</v>
      </c>
      <c r="C42" s="20"/>
      <c r="D42" s="20"/>
      <c r="E42" s="20"/>
      <c r="F42" s="20">
        <f t="shared" si="7"/>
        <v>0</v>
      </c>
      <c r="G42" s="20"/>
      <c r="H42" s="20"/>
      <c r="I42" s="20"/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 t="s">
        <v>16</v>
      </c>
      <c r="B43" s="6" t="s">
        <v>16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>
        <v>25020000</v>
      </c>
      <c r="B44" s="6" t="s">
        <v>64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 customHeight="1" hidden="1">
      <c r="A45" s="5">
        <v>25020100</v>
      </c>
      <c r="B45" s="6" t="s">
        <v>65</v>
      </c>
      <c r="C45" s="20"/>
      <c r="D45" s="20"/>
      <c r="E45" s="20"/>
      <c r="F45" s="20">
        <f t="shared" si="7"/>
        <v>0</v>
      </c>
      <c r="G45" s="20"/>
      <c r="H45" s="20"/>
      <c r="I45" s="20"/>
      <c r="J45" s="20">
        <f t="shared" si="6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</row>
    <row r="46" spans="1:14" ht="15.75">
      <c r="A46" s="3"/>
      <c r="B46" s="4" t="s">
        <v>37</v>
      </c>
      <c r="C46" s="19">
        <f>C12+C20</f>
        <v>9630892</v>
      </c>
      <c r="D46" s="19">
        <f>D12+D20</f>
        <v>434520</v>
      </c>
      <c r="E46" s="19">
        <f>E12+E20</f>
        <v>0</v>
      </c>
      <c r="F46" s="19">
        <f t="shared" si="7"/>
        <v>10065412</v>
      </c>
      <c r="G46" s="19">
        <f>G12+G20</f>
        <v>0</v>
      </c>
      <c r="H46" s="19">
        <f>H12+H20</f>
        <v>0</v>
      </c>
      <c r="I46" s="19">
        <f>I12+I20</f>
        <v>0</v>
      </c>
      <c r="J46" s="19">
        <f t="shared" si="6"/>
        <v>0</v>
      </c>
      <c r="K46" s="19">
        <f t="shared" si="2"/>
        <v>9630892</v>
      </c>
      <c r="L46" s="19">
        <f t="shared" si="3"/>
        <v>434520</v>
      </c>
      <c r="M46" s="19">
        <f t="shared" si="4"/>
        <v>0</v>
      </c>
      <c r="N46" s="19">
        <f t="shared" si="5"/>
        <v>10065412</v>
      </c>
    </row>
    <row r="47" spans="1:14" ht="15.75">
      <c r="A47" s="3">
        <v>40000000</v>
      </c>
      <c r="B47" s="18" t="s">
        <v>44</v>
      </c>
      <c r="C47" s="19">
        <f>C48</f>
        <v>77046563</v>
      </c>
      <c r="D47" s="19">
        <f>D48</f>
        <v>800381</v>
      </c>
      <c r="E47" s="19">
        <f>E48</f>
        <v>244538</v>
      </c>
      <c r="F47" s="19">
        <f t="shared" si="7"/>
        <v>77846944</v>
      </c>
      <c r="G47" s="19">
        <f>G48</f>
        <v>0</v>
      </c>
      <c r="H47" s="19">
        <f>H48</f>
        <v>270000</v>
      </c>
      <c r="I47" s="19">
        <f>I48</f>
        <v>270000</v>
      </c>
      <c r="J47" s="19">
        <f t="shared" si="6"/>
        <v>270000</v>
      </c>
      <c r="K47" s="19">
        <f t="shared" si="2"/>
        <v>77046563</v>
      </c>
      <c r="L47" s="19">
        <f t="shared" si="3"/>
        <v>1070381</v>
      </c>
      <c r="M47" s="19">
        <f t="shared" si="4"/>
        <v>514538</v>
      </c>
      <c r="N47" s="19">
        <f t="shared" si="5"/>
        <v>78116944</v>
      </c>
    </row>
    <row r="48" spans="1:14" ht="15.75">
      <c r="A48" s="3">
        <v>41000000</v>
      </c>
      <c r="B48" s="4" t="s">
        <v>25</v>
      </c>
      <c r="C48" s="19">
        <f>C51+C54+C49</f>
        <v>77046563</v>
      </c>
      <c r="D48" s="19">
        <f>D51+D54+D49</f>
        <v>800381</v>
      </c>
      <c r="E48" s="19">
        <f>E51+E54+E49</f>
        <v>244538</v>
      </c>
      <c r="F48" s="19">
        <f t="shared" si="7"/>
        <v>77846944</v>
      </c>
      <c r="G48" s="19">
        <f>G51+G54+G49</f>
        <v>0</v>
      </c>
      <c r="H48" s="19">
        <f>H51+H54+H49</f>
        <v>270000</v>
      </c>
      <c r="I48" s="19">
        <f>I51+I54+I49</f>
        <v>270000</v>
      </c>
      <c r="J48" s="19">
        <f t="shared" si="6"/>
        <v>270000</v>
      </c>
      <c r="K48" s="19">
        <f t="shared" si="2"/>
        <v>77046563</v>
      </c>
      <c r="L48" s="19">
        <f t="shared" si="3"/>
        <v>1070381</v>
      </c>
      <c r="M48" s="19">
        <f t="shared" si="4"/>
        <v>514538</v>
      </c>
      <c r="N48" s="19">
        <f t="shared" si="5"/>
        <v>78116944</v>
      </c>
    </row>
    <row r="49" spans="1:14" ht="15.75">
      <c r="A49" s="3">
        <v>41010000</v>
      </c>
      <c r="B49" s="4" t="s">
        <v>41</v>
      </c>
      <c r="C49" s="19">
        <f>C50</f>
        <v>303073</v>
      </c>
      <c r="D49" s="19"/>
      <c r="E49" s="19"/>
      <c r="F49" s="19">
        <f t="shared" si="7"/>
        <v>303073</v>
      </c>
      <c r="G49" s="19">
        <f>G50</f>
        <v>0</v>
      </c>
      <c r="H49" s="19"/>
      <c r="I49" s="19"/>
      <c r="J49" s="19">
        <f t="shared" si="6"/>
        <v>0</v>
      </c>
      <c r="K49" s="19">
        <f t="shared" si="2"/>
        <v>303073</v>
      </c>
      <c r="L49" s="19">
        <f t="shared" si="3"/>
        <v>0</v>
      </c>
      <c r="M49" s="19">
        <f t="shared" si="4"/>
        <v>0</v>
      </c>
      <c r="N49" s="19">
        <f t="shared" si="5"/>
        <v>303073</v>
      </c>
    </row>
    <row r="50" spans="1:14" ht="80.25" customHeight="1">
      <c r="A50" s="5">
        <v>41010600</v>
      </c>
      <c r="B50" s="15" t="s">
        <v>42</v>
      </c>
      <c r="C50" s="20">
        <v>303073</v>
      </c>
      <c r="D50" s="20"/>
      <c r="E50" s="20"/>
      <c r="F50" s="20">
        <f t="shared" si="7"/>
        <v>303073</v>
      </c>
      <c r="G50" s="20"/>
      <c r="H50" s="20"/>
      <c r="I50" s="20"/>
      <c r="J50" s="20">
        <f t="shared" si="6"/>
        <v>0</v>
      </c>
      <c r="K50" s="19">
        <f t="shared" si="2"/>
        <v>303073</v>
      </c>
      <c r="L50" s="19">
        <f t="shared" si="3"/>
        <v>0</v>
      </c>
      <c r="M50" s="19">
        <f t="shared" si="4"/>
        <v>0</v>
      </c>
      <c r="N50" s="19">
        <f t="shared" si="5"/>
        <v>303073</v>
      </c>
    </row>
    <row r="51" spans="1:14" ht="15.75">
      <c r="A51" s="3">
        <v>41020000</v>
      </c>
      <c r="B51" s="4" t="s">
        <v>26</v>
      </c>
      <c r="C51" s="19">
        <f>SUM(C52:C53)</f>
        <v>41870900</v>
      </c>
      <c r="D51" s="19">
        <f>D52+D53</f>
        <v>0</v>
      </c>
      <c r="E51" s="19">
        <f>E52+E53</f>
        <v>0</v>
      </c>
      <c r="F51" s="19">
        <f t="shared" si="7"/>
        <v>41870900</v>
      </c>
      <c r="G51" s="19">
        <f>SUM(G52:G53)</f>
        <v>0</v>
      </c>
      <c r="H51" s="19">
        <f>H52+H53</f>
        <v>0</v>
      </c>
      <c r="I51" s="19">
        <f>I52+I53</f>
        <v>0</v>
      </c>
      <c r="J51" s="19">
        <f t="shared" si="6"/>
        <v>0</v>
      </c>
      <c r="K51" s="19">
        <f t="shared" si="2"/>
        <v>41870900</v>
      </c>
      <c r="L51" s="19">
        <f t="shared" si="3"/>
        <v>0</v>
      </c>
      <c r="M51" s="19">
        <f t="shared" si="4"/>
        <v>0</v>
      </c>
      <c r="N51" s="19">
        <f t="shared" si="5"/>
        <v>41870900</v>
      </c>
    </row>
    <row r="52" spans="1:14" ht="31.5">
      <c r="A52" s="5">
        <v>41020100</v>
      </c>
      <c r="B52" s="15" t="s">
        <v>52</v>
      </c>
      <c r="C52" s="20">
        <v>41870900</v>
      </c>
      <c r="D52" s="20"/>
      <c r="E52" s="20"/>
      <c r="F52" s="20">
        <f t="shared" si="7"/>
        <v>41870900</v>
      </c>
      <c r="G52" s="20"/>
      <c r="H52" s="20"/>
      <c r="I52" s="20"/>
      <c r="J52" s="20">
        <f t="shared" si="6"/>
        <v>0</v>
      </c>
      <c r="K52" s="19">
        <f t="shared" si="2"/>
        <v>41870900</v>
      </c>
      <c r="L52" s="19">
        <f t="shared" si="3"/>
        <v>0</v>
      </c>
      <c r="M52" s="19">
        <f t="shared" si="4"/>
        <v>0</v>
      </c>
      <c r="N52" s="19">
        <f t="shared" si="5"/>
        <v>41870900</v>
      </c>
    </row>
    <row r="53" spans="1:14" ht="47.25" customHeight="1" hidden="1">
      <c r="A53" s="5">
        <v>41020600</v>
      </c>
      <c r="B53" s="15" t="s">
        <v>32</v>
      </c>
      <c r="C53" s="20"/>
      <c r="D53" s="20"/>
      <c r="E53" s="20"/>
      <c r="F53" s="20">
        <f t="shared" si="7"/>
        <v>0</v>
      </c>
      <c r="G53" s="20"/>
      <c r="H53" s="20"/>
      <c r="I53" s="20"/>
      <c r="J53" s="20">
        <f t="shared" si="6"/>
        <v>0</v>
      </c>
      <c r="K53" s="19">
        <f t="shared" si="2"/>
        <v>0</v>
      </c>
      <c r="L53" s="19">
        <f t="shared" si="3"/>
        <v>0</v>
      </c>
      <c r="M53" s="19">
        <f t="shared" si="4"/>
        <v>0</v>
      </c>
      <c r="N53" s="19">
        <f t="shared" si="5"/>
        <v>0</v>
      </c>
    </row>
    <row r="54" spans="1:14" ht="15.75">
      <c r="A54" s="3">
        <v>41030000</v>
      </c>
      <c r="B54" s="4" t="s">
        <v>27</v>
      </c>
      <c r="C54" s="19">
        <f>SUM(C55:C65)</f>
        <v>34872590</v>
      </c>
      <c r="D54" s="19">
        <f>SUM(D55:D65)</f>
        <v>800381</v>
      </c>
      <c r="E54" s="19">
        <f>SUM(E55:E65)</f>
        <v>244538</v>
      </c>
      <c r="F54" s="19">
        <f t="shared" si="7"/>
        <v>35672971</v>
      </c>
      <c r="G54" s="19">
        <f>SUM(G55:G65)</f>
        <v>0</v>
      </c>
      <c r="H54" s="19">
        <f>SUM(H55:H65)</f>
        <v>270000</v>
      </c>
      <c r="I54" s="19">
        <f>SUM(I55:I65)</f>
        <v>270000</v>
      </c>
      <c r="J54" s="19">
        <f t="shared" si="6"/>
        <v>270000</v>
      </c>
      <c r="K54" s="19">
        <f t="shared" si="2"/>
        <v>34872590</v>
      </c>
      <c r="L54" s="19">
        <f t="shared" si="3"/>
        <v>1070381</v>
      </c>
      <c r="M54" s="19">
        <f t="shared" si="4"/>
        <v>514538</v>
      </c>
      <c r="N54" s="19">
        <f t="shared" si="5"/>
        <v>35942971</v>
      </c>
    </row>
    <row r="55" spans="1:14" ht="63" customHeight="1">
      <c r="A55" s="5">
        <v>41030600</v>
      </c>
      <c r="B55" s="16" t="s">
        <v>33</v>
      </c>
      <c r="C55" s="20">
        <v>24498800</v>
      </c>
      <c r="D55" s="20"/>
      <c r="E55" s="20"/>
      <c r="F55" s="20">
        <f t="shared" si="7"/>
        <v>24498800</v>
      </c>
      <c r="G55" s="20"/>
      <c r="H55" s="20"/>
      <c r="I55" s="20"/>
      <c r="J55" s="20">
        <f t="shared" si="6"/>
        <v>0</v>
      </c>
      <c r="K55" s="19">
        <f t="shared" si="2"/>
        <v>24498800</v>
      </c>
      <c r="L55" s="19">
        <f t="shared" si="3"/>
        <v>0</v>
      </c>
      <c r="M55" s="19">
        <f t="shared" si="4"/>
        <v>0</v>
      </c>
      <c r="N55" s="19">
        <f t="shared" si="5"/>
        <v>24498800</v>
      </c>
    </row>
    <row r="56" spans="1:14" ht="105" customHeight="1">
      <c r="A56" s="5">
        <v>41030800</v>
      </c>
      <c r="B56" s="16" t="s">
        <v>40</v>
      </c>
      <c r="C56" s="20">
        <v>3255000</v>
      </c>
      <c r="D56" s="20"/>
      <c r="E56" s="20"/>
      <c r="F56" s="20">
        <f t="shared" si="7"/>
        <v>3255000</v>
      </c>
      <c r="G56" s="20"/>
      <c r="H56" s="20"/>
      <c r="I56" s="20"/>
      <c r="J56" s="20">
        <f t="shared" si="6"/>
        <v>0</v>
      </c>
      <c r="K56" s="19">
        <f t="shared" si="2"/>
        <v>3255000</v>
      </c>
      <c r="L56" s="19">
        <f t="shared" si="3"/>
        <v>0</v>
      </c>
      <c r="M56" s="19">
        <f t="shared" si="4"/>
        <v>0</v>
      </c>
      <c r="N56" s="19">
        <f t="shared" si="5"/>
        <v>3255000</v>
      </c>
    </row>
    <row r="57" spans="1:14" ht="228.75" customHeight="1">
      <c r="A57" s="5">
        <v>41030900</v>
      </c>
      <c r="B57" s="16" t="s">
        <v>61</v>
      </c>
      <c r="C57" s="20">
        <v>810200</v>
      </c>
      <c r="D57" s="20"/>
      <c r="E57" s="20"/>
      <c r="F57" s="20">
        <f t="shared" si="7"/>
        <v>810200</v>
      </c>
      <c r="G57" s="20"/>
      <c r="H57" s="20"/>
      <c r="I57" s="20"/>
      <c r="J57" s="20">
        <f t="shared" si="6"/>
        <v>0</v>
      </c>
      <c r="K57" s="19">
        <f t="shared" si="2"/>
        <v>810200</v>
      </c>
      <c r="L57" s="19">
        <f t="shared" si="3"/>
        <v>0</v>
      </c>
      <c r="M57" s="19">
        <f t="shared" si="4"/>
        <v>0</v>
      </c>
      <c r="N57" s="19">
        <f t="shared" si="5"/>
        <v>810200</v>
      </c>
    </row>
    <row r="58" spans="1:14" ht="64.5" customHeight="1">
      <c r="A58" s="5">
        <v>41031000</v>
      </c>
      <c r="B58" s="16" t="s">
        <v>34</v>
      </c>
      <c r="C58" s="20">
        <v>2473800</v>
      </c>
      <c r="D58" s="20"/>
      <c r="E58" s="20"/>
      <c r="F58" s="20">
        <f t="shared" si="7"/>
        <v>2473800</v>
      </c>
      <c r="G58" s="20"/>
      <c r="H58" s="20"/>
      <c r="I58" s="20"/>
      <c r="J58" s="20">
        <f t="shared" si="6"/>
        <v>0</v>
      </c>
      <c r="K58" s="19">
        <f t="shared" si="2"/>
        <v>2473800</v>
      </c>
      <c r="L58" s="19">
        <f t="shared" si="3"/>
        <v>0</v>
      </c>
      <c r="M58" s="19">
        <f t="shared" si="4"/>
        <v>0</v>
      </c>
      <c r="N58" s="19">
        <f t="shared" si="5"/>
        <v>2473800</v>
      </c>
    </row>
    <row r="59" spans="1:14" ht="60">
      <c r="A59" s="23">
        <v>41034400</v>
      </c>
      <c r="B59" s="24" t="s">
        <v>48</v>
      </c>
      <c r="C59" s="20"/>
      <c r="D59" s="20">
        <v>541900</v>
      </c>
      <c r="E59" s="20"/>
      <c r="F59" s="20">
        <f t="shared" si="7"/>
        <v>541900</v>
      </c>
      <c r="G59" s="20"/>
      <c r="H59" s="20"/>
      <c r="I59" s="20"/>
      <c r="J59" s="20">
        <f t="shared" si="6"/>
        <v>0</v>
      </c>
      <c r="K59" s="19">
        <f t="shared" si="2"/>
        <v>0</v>
      </c>
      <c r="L59" s="19">
        <f t="shared" si="3"/>
        <v>541900</v>
      </c>
      <c r="M59" s="19">
        <f t="shared" si="4"/>
        <v>0</v>
      </c>
      <c r="N59" s="19">
        <f t="shared" si="5"/>
        <v>541900</v>
      </c>
    </row>
    <row r="60" spans="1:14" ht="45">
      <c r="A60" s="23">
        <v>41034500</v>
      </c>
      <c r="B60" s="24" t="s">
        <v>56</v>
      </c>
      <c r="C60" s="20">
        <v>1000000</v>
      </c>
      <c r="D60" s="20"/>
      <c r="E60" s="20"/>
      <c r="F60" s="20">
        <f t="shared" si="7"/>
        <v>1000000</v>
      </c>
      <c r="G60" s="20"/>
      <c r="H60" s="20"/>
      <c r="I60" s="20"/>
      <c r="J60" s="20">
        <f t="shared" si="6"/>
        <v>0</v>
      </c>
      <c r="K60" s="19">
        <f t="shared" si="2"/>
        <v>1000000</v>
      </c>
      <c r="L60" s="19">
        <f t="shared" si="3"/>
        <v>0</v>
      </c>
      <c r="M60" s="19">
        <f t="shared" si="4"/>
        <v>0</v>
      </c>
      <c r="N60" s="19">
        <f t="shared" si="5"/>
        <v>1000000</v>
      </c>
    </row>
    <row r="61" spans="1:14" ht="15.75" customHeight="1">
      <c r="A61" s="23">
        <v>41035000</v>
      </c>
      <c r="B61" s="24" t="s">
        <v>63</v>
      </c>
      <c r="C61" s="20">
        <v>20800</v>
      </c>
      <c r="D61" s="20">
        <v>258481</v>
      </c>
      <c r="E61" s="20">
        <v>244538</v>
      </c>
      <c r="F61" s="20">
        <f t="shared" si="7"/>
        <v>279281</v>
      </c>
      <c r="G61" s="20"/>
      <c r="H61" s="20">
        <v>270000</v>
      </c>
      <c r="I61" s="20">
        <v>270000</v>
      </c>
      <c r="J61" s="20">
        <f t="shared" si="6"/>
        <v>270000</v>
      </c>
      <c r="K61" s="19">
        <f t="shared" si="2"/>
        <v>20800</v>
      </c>
      <c r="L61" s="19">
        <f t="shared" si="3"/>
        <v>528481</v>
      </c>
      <c r="M61" s="19">
        <f t="shared" si="4"/>
        <v>514538</v>
      </c>
      <c r="N61" s="19">
        <f t="shared" si="5"/>
        <v>549281</v>
      </c>
    </row>
    <row r="62" spans="1:14" ht="45">
      <c r="A62" s="5">
        <v>41035200</v>
      </c>
      <c r="B62" s="16" t="s">
        <v>49</v>
      </c>
      <c r="C62" s="20">
        <v>1705340</v>
      </c>
      <c r="D62" s="20"/>
      <c r="E62" s="20"/>
      <c r="F62" s="20">
        <f t="shared" si="7"/>
        <v>1705340</v>
      </c>
      <c r="G62" s="20"/>
      <c r="H62" s="20"/>
      <c r="I62" s="20"/>
      <c r="J62" s="20">
        <f t="shared" si="6"/>
        <v>0</v>
      </c>
      <c r="K62" s="19">
        <f t="shared" si="2"/>
        <v>1705340</v>
      </c>
      <c r="L62" s="19">
        <f t="shared" si="3"/>
        <v>0</v>
      </c>
      <c r="M62" s="19">
        <f t="shared" si="4"/>
        <v>0</v>
      </c>
      <c r="N62" s="19">
        <f t="shared" si="5"/>
        <v>1705340</v>
      </c>
    </row>
    <row r="63" spans="1:14" ht="45">
      <c r="A63" s="5">
        <v>41035600</v>
      </c>
      <c r="B63" s="16" t="s">
        <v>50</v>
      </c>
      <c r="C63" s="20">
        <v>20350</v>
      </c>
      <c r="D63" s="20"/>
      <c r="E63" s="20"/>
      <c r="F63" s="20">
        <f t="shared" si="7"/>
        <v>20350</v>
      </c>
      <c r="G63" s="20"/>
      <c r="H63" s="20"/>
      <c r="I63" s="20"/>
      <c r="J63" s="20">
        <f t="shared" si="6"/>
        <v>0</v>
      </c>
      <c r="K63" s="19">
        <f t="shared" si="2"/>
        <v>20350</v>
      </c>
      <c r="L63" s="19">
        <f t="shared" si="3"/>
        <v>0</v>
      </c>
      <c r="M63" s="19">
        <f t="shared" si="4"/>
        <v>0</v>
      </c>
      <c r="N63" s="19">
        <f t="shared" si="5"/>
        <v>20350</v>
      </c>
    </row>
    <row r="64" spans="1:14" ht="119.25" customHeight="1">
      <c r="A64" s="5">
        <v>41035800</v>
      </c>
      <c r="B64" s="16" t="s">
        <v>51</v>
      </c>
      <c r="C64" s="20">
        <v>935400</v>
      </c>
      <c r="D64" s="20"/>
      <c r="E64" s="20"/>
      <c r="F64" s="20">
        <f t="shared" si="7"/>
        <v>935400</v>
      </c>
      <c r="G64" s="20"/>
      <c r="H64" s="20"/>
      <c r="I64" s="20"/>
      <c r="J64" s="20">
        <f t="shared" si="6"/>
        <v>0</v>
      </c>
      <c r="K64" s="19">
        <f t="shared" si="2"/>
        <v>935400</v>
      </c>
      <c r="L64" s="19">
        <f t="shared" si="3"/>
        <v>0</v>
      </c>
      <c r="M64" s="19">
        <f t="shared" si="4"/>
        <v>0</v>
      </c>
      <c r="N64" s="19">
        <f t="shared" si="5"/>
        <v>935400</v>
      </c>
    </row>
    <row r="65" spans="1:14" ht="78" customHeight="1">
      <c r="A65" s="5">
        <v>41037000</v>
      </c>
      <c r="B65" s="16" t="s">
        <v>38</v>
      </c>
      <c r="C65" s="20">
        <v>152900</v>
      </c>
      <c r="D65" s="20"/>
      <c r="E65" s="20"/>
      <c r="F65" s="20">
        <f t="shared" si="7"/>
        <v>152900</v>
      </c>
      <c r="G65" s="20"/>
      <c r="H65" s="20"/>
      <c r="I65" s="20"/>
      <c r="J65" s="20">
        <f t="shared" si="6"/>
        <v>0</v>
      </c>
      <c r="K65" s="19">
        <f t="shared" si="2"/>
        <v>152900</v>
      </c>
      <c r="L65" s="19">
        <f t="shared" si="3"/>
        <v>0</v>
      </c>
      <c r="M65" s="19">
        <f t="shared" si="4"/>
        <v>0</v>
      </c>
      <c r="N65" s="19">
        <f t="shared" si="5"/>
        <v>152900</v>
      </c>
    </row>
    <row r="66" spans="1:14" ht="27" customHeight="1">
      <c r="A66" s="30" t="s">
        <v>28</v>
      </c>
      <c r="B66" s="31"/>
      <c r="C66" s="19">
        <f>C46+C47</f>
        <v>86677455</v>
      </c>
      <c r="D66" s="19">
        <f>D46+D47</f>
        <v>1234901</v>
      </c>
      <c r="E66" s="19">
        <f>E46+E47</f>
        <v>244538</v>
      </c>
      <c r="F66" s="19">
        <f t="shared" si="7"/>
        <v>87912356</v>
      </c>
      <c r="G66" s="19">
        <f>G46+G47</f>
        <v>0</v>
      </c>
      <c r="H66" s="19">
        <f>H46+H47</f>
        <v>270000</v>
      </c>
      <c r="I66" s="19">
        <f>I46+I47</f>
        <v>270000</v>
      </c>
      <c r="J66" s="19">
        <f t="shared" si="6"/>
        <v>270000</v>
      </c>
      <c r="K66" s="19">
        <f t="shared" si="2"/>
        <v>86677455</v>
      </c>
      <c r="L66" s="19">
        <f t="shared" si="3"/>
        <v>1504901</v>
      </c>
      <c r="M66" s="19">
        <f t="shared" si="4"/>
        <v>514538</v>
      </c>
      <c r="N66" s="19">
        <f t="shared" si="5"/>
        <v>88182356</v>
      </c>
    </row>
    <row r="67" spans="1:6" ht="27" customHeight="1">
      <c r="A67" s="26"/>
      <c r="B67" s="26"/>
      <c r="C67" s="27"/>
      <c r="D67" s="27"/>
      <c r="E67" s="27"/>
      <c r="F67" s="27"/>
    </row>
    <row r="68" spans="1:6" ht="27" customHeight="1">
      <c r="A68" s="26"/>
      <c r="B68" s="26"/>
      <c r="C68" s="27"/>
      <c r="D68" s="27"/>
      <c r="E68" s="27"/>
      <c r="F68" s="27"/>
    </row>
    <row r="69" spans="1:6" ht="27" customHeight="1">
      <c r="A69" s="26"/>
      <c r="B69" s="26"/>
      <c r="C69" s="27"/>
      <c r="D69" s="27"/>
      <c r="E69" s="27"/>
      <c r="F69" s="27"/>
    </row>
    <row r="70" spans="1:6" ht="27" customHeight="1">
      <c r="A70" s="26"/>
      <c r="B70" s="26"/>
      <c r="C70" s="27"/>
      <c r="D70" s="27"/>
      <c r="E70" s="27"/>
      <c r="F70" s="27"/>
    </row>
    <row r="71" spans="1:6" ht="27" customHeight="1">
      <c r="A71" s="26"/>
      <c r="B71" s="26"/>
      <c r="C71" s="27"/>
      <c r="D71" s="27"/>
      <c r="E71" s="27"/>
      <c r="F71" s="27"/>
    </row>
    <row r="72" spans="1:6" s="10" customFormat="1" ht="18.75">
      <c r="A72" s="8" t="s">
        <v>39</v>
      </c>
      <c r="B72" s="9"/>
      <c r="C72" s="9"/>
      <c r="D72" s="9"/>
      <c r="E72" s="8" t="s">
        <v>43</v>
      </c>
      <c r="F72" s="9"/>
    </row>
    <row r="73" spans="1:6" s="10" customFormat="1" ht="18.75">
      <c r="A73" s="8"/>
      <c r="B73" s="9"/>
      <c r="C73" s="9"/>
      <c r="D73" s="9"/>
      <c r="E73" s="8"/>
      <c r="F73" s="9"/>
    </row>
    <row r="74" spans="1:6" s="10" customFormat="1" ht="18.75">
      <c r="A74" s="8"/>
      <c r="B74" s="9"/>
      <c r="C74" s="9"/>
      <c r="D74" s="9"/>
      <c r="E74" s="8"/>
      <c r="F74" s="9"/>
    </row>
    <row r="75" spans="1:6" s="10" customFormat="1" ht="18.75">
      <c r="A75" s="8"/>
      <c r="B75" s="9"/>
      <c r="C75" s="9"/>
      <c r="D75" s="9"/>
      <c r="E75" s="8"/>
      <c r="F75" s="9"/>
    </row>
    <row r="76" spans="1:6" s="10" customFormat="1" ht="18.75">
      <c r="A76" s="8"/>
      <c r="B76" s="9"/>
      <c r="C76" s="9"/>
      <c r="D76" s="9"/>
      <c r="E76" s="8"/>
      <c r="F76" s="9"/>
    </row>
    <row r="77" spans="1:6" s="10" customFormat="1" ht="18.75">
      <c r="A77" s="8"/>
      <c r="B77" s="9"/>
      <c r="C77" s="9"/>
      <c r="D77" s="9"/>
      <c r="E77" s="8"/>
      <c r="F77" s="9"/>
    </row>
    <row r="78" spans="1:6" s="10" customFormat="1" ht="18.75">
      <c r="A78" s="8"/>
      <c r="B78" s="9"/>
      <c r="C78" s="9"/>
      <c r="D78" s="9"/>
      <c r="E78" s="8"/>
      <c r="F78" s="9"/>
    </row>
    <row r="79" spans="1:6" s="10" customFormat="1" ht="18.75">
      <c r="A79" s="8"/>
      <c r="B79" s="9"/>
      <c r="C79" s="9"/>
      <c r="D79" s="9"/>
      <c r="E79" s="8"/>
      <c r="F79" s="9"/>
    </row>
    <row r="80" spans="1:6" s="10" customFormat="1" ht="18.75">
      <c r="A80" s="8"/>
      <c r="B80" s="9"/>
      <c r="C80" s="9"/>
      <c r="D80" s="9"/>
      <c r="E80" s="8"/>
      <c r="F80" s="9"/>
    </row>
    <row r="81" spans="1:6" s="10" customFormat="1" ht="18.75">
      <c r="A81" s="8"/>
      <c r="B81" s="9"/>
      <c r="C81" s="9"/>
      <c r="D81" s="9"/>
      <c r="E81" s="8"/>
      <c r="F81" s="9"/>
    </row>
    <row r="82" spans="1:6" s="10" customFormat="1" ht="18.75">
      <c r="A82" s="8"/>
      <c r="B82" s="9"/>
      <c r="C82" s="9"/>
      <c r="D82" s="9"/>
      <c r="E82" s="8"/>
      <c r="F82" s="9"/>
    </row>
    <row r="83" spans="1:6" s="10" customFormat="1" ht="9.75" customHeight="1">
      <c r="A83" s="8"/>
      <c r="B83" s="9"/>
      <c r="C83" s="9"/>
      <c r="D83" s="9"/>
      <c r="E83" s="8"/>
      <c r="F83" s="9"/>
    </row>
    <row r="84" ht="15.75">
      <c r="A84" s="7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 hidden="1">
      <c r="A87" s="1"/>
      <c r="B87" s="1"/>
      <c r="C87" s="1"/>
      <c r="D87" s="1"/>
      <c r="E87" s="1"/>
      <c r="F87" s="1"/>
    </row>
    <row r="89" spans="2:6" ht="12.75">
      <c r="B89" s="1"/>
      <c r="C89" s="1"/>
      <c r="D89" s="1"/>
      <c r="E89" s="1"/>
      <c r="F89" s="1"/>
    </row>
  </sheetData>
  <mergeCells count="17">
    <mergeCell ref="G9:G10"/>
    <mergeCell ref="H9:I9"/>
    <mergeCell ref="J9:J10"/>
    <mergeCell ref="K8:N8"/>
    <mergeCell ref="K9:K10"/>
    <mergeCell ref="L9:M9"/>
    <mergeCell ref="N9:N10"/>
    <mergeCell ref="B6:N6"/>
    <mergeCell ref="A5:N5"/>
    <mergeCell ref="A66:B66"/>
    <mergeCell ref="A8:A10"/>
    <mergeCell ref="B8:B10"/>
    <mergeCell ref="C8:F8"/>
    <mergeCell ref="D9:E9"/>
    <mergeCell ref="F9:F10"/>
    <mergeCell ref="C9:C10"/>
    <mergeCell ref="G8:J8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2013-07-08T11:08:29Z</cp:lastPrinted>
  <dcterms:created xsi:type="dcterms:W3CDTF">1996-10-08T23:32:33Z</dcterms:created>
  <dcterms:modified xsi:type="dcterms:W3CDTF">2013-08-09T11:20:06Z</dcterms:modified>
  <cp:category/>
  <cp:version/>
  <cp:contentType/>
  <cp:contentStatus/>
</cp:coreProperties>
</file>