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.08.2011" sheetId="1" r:id="rId1"/>
  </sheets>
  <definedNames>
    <definedName name="_xlnm.Print_Titles" localSheetId="0">'.08.2011'!$8:$11</definedName>
  </definedNames>
  <calcPr fullCalcOnLoad="1"/>
</workbook>
</file>

<file path=xl/sharedStrings.xml><?xml version="1.0" encoding="utf-8"?>
<sst xmlns="http://schemas.openxmlformats.org/spreadsheetml/2006/main" count="148" uniqueCount="127">
  <si>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</si>
  <si>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</si>
  <si>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</si>
  <si>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</si>
  <si>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</si>
  <si>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</si>
  <si>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</si>
  <si>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</si>
  <si>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</si>
  <si>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</si>
  <si>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</si>
  <si>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</si>
  <si>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Податки на власність </t>
  </si>
  <si>
    <t>Податок з власників транспортних засобів та інших самохідних машин і механізмів</t>
  </si>
  <si>
    <t xml:space="preserve">Внутрішні податки на товари та послуги </t>
  </si>
  <si>
    <t>Податок на промисел</t>
  </si>
  <si>
    <t>Плата за видачу ліцензій та сертифікатів</t>
  </si>
  <si>
    <t>Плата за державну реєстрацію суб'єктів підприємницької діяльності</t>
  </si>
  <si>
    <t>Плата за ліцензії на право роздрібної торгівлі алкогольними напоями та тютюновими виробами</t>
  </si>
  <si>
    <t xml:space="preserve">Плата за торговий патент на деякі види підприємницької діяльності </t>
  </si>
  <si>
    <t>Плата за придбання  торгових патентів пунктами продажу нафтопродуктів (автозаправними станціями, заправними пунктами)</t>
  </si>
  <si>
    <t xml:space="preserve">Інші податки </t>
  </si>
  <si>
    <t>Місцеві податки і збори</t>
  </si>
  <si>
    <t>Фіксований сільськогосподарський податок</t>
  </si>
  <si>
    <t>Єдиний податок для суб'єктів малого підприємництва</t>
  </si>
  <si>
    <t xml:space="preserve">Неподаткові надходження </t>
  </si>
  <si>
    <t xml:space="preserve">Доходи від власності та підприємницької діяльності </t>
  </si>
  <si>
    <t>Надходження від грошово-речових лотерей</t>
  </si>
  <si>
    <t>Надходження дивідендів, нарахованих на акції (частки, паї)  господарських товариств, що є у власності відповідної територіальної громади</t>
  </si>
  <si>
    <t xml:space="preserve">Адміністративні збори та платежі, доходи від некомерційного та побічного продажу </t>
  </si>
  <si>
    <t>Плата за оренду цілісних майнових комплексів комунального та іншого майна</t>
  </si>
  <si>
    <t>Державне мито</t>
  </si>
  <si>
    <t xml:space="preserve">Надходження від штрафів та фінансових санкцій </t>
  </si>
  <si>
    <t>Адміністративні штрафи та інші санкції</t>
  </si>
  <si>
    <t xml:space="preserve">Інші неподаткові надходження                                                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</si>
  <si>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</si>
  <si>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</si>
  <si>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</si>
  <si>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</si>
  <si>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</si>
  <si>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</si>
  <si>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</si>
  <si>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</si>
  <si>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</si>
  <si>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</si>
  <si>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</si>
  <si>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Цільові фонди </t>
  </si>
  <si>
    <t>Збір за забруднення навколишнього природного середовища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</si>
  <si>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</si>
  <si>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Від органів державного управління 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</si>
  <si>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</si>
  <si>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</si>
  <si>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</si>
  <si>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</si>
  <si>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Податок з власників наземних транспортнихзасобів та інших самохідних машин і механізмів ( юридичних осіб)</t>
  </si>
  <si>
    <t>Податок з власників наземних транспортнихзасобів та інших самохідних машин і механізмів ( фізичних осіб)</t>
  </si>
  <si>
    <t xml:space="preserve">Плата за ліцензії на певні види господарської діяльності 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</si>
  <si>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</si>
  <si>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</si>
  <si>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 здійснення торговельно-виробничої діяльності( громадське харчування)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</si>
  <si>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</si>
  <si>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 здійснення торговельно-виробничої діяльності( громадське харчування) сплачена юридичними особами</t>
  </si>
  <si>
    <t>Плата за придбання пільгового торгового патенту на здійснення торговельної діяльності</t>
  </si>
  <si>
    <t>Комунальний податок</t>
  </si>
  <si>
    <t>Збір за видачу дозволу на розміщення об"єктів торгівлі та сфери послуг</t>
  </si>
  <si>
    <t>Фіксований сільськогосподарський податок, нарахований  після 1 січня 2001 року</t>
  </si>
  <si>
    <t>Єдиний податок на підприємницьку діяльність з юридичних осіб</t>
  </si>
  <si>
    <t xml:space="preserve">Єдиний податок на підприємницьку діяльність з юридичних осіб </t>
  </si>
  <si>
    <t>Державне мито,що сплачується за місцем розгляду  та  оформлення документів у тому числі за оформленя документів на спадщину і дарування</t>
  </si>
  <si>
    <t>Державне мито, ров"язане з видачею та оформленням закордонних паспортів( посвідок) та паспортів громадян України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</si>
  <si>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</si>
  <si>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оренду майна бюджетних установ</t>
  </si>
  <si>
    <t>Інші збори за забруднення навколишнього роиродного  середовища до фонду охорони навколишнього природного середовища</t>
  </si>
  <si>
    <t>Надходження від сплати збору  за забруднення навколишнього природного середовища фізичними особами</t>
  </si>
  <si>
    <t>Додаткова дотація з державного бюджету на  вирівнювання фінансової забезпеченості  місцевих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</si>
  <si>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</si>
  <si>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</si>
  <si>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Субвенція з державного бюджету місцевим бюджетам на  здійснення виплат, визначених Законом України"Про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</si>
  <si>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Інші субвенції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</si>
  <si>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принципом"гроші ходять за дитиною"</t>
  </si>
  <si>
    <t>Плата за оренду майнових комплексів та іншого майна, що у комунальній власності</t>
  </si>
  <si>
    <t>Додаток 1</t>
  </si>
  <si>
    <t>до рішення  районної   ради</t>
  </si>
  <si>
    <t>Разом доходів</t>
  </si>
  <si>
    <t>Фіксований податок на доходи фізичних осіб від зайняття підприємницькою діяльністю</t>
  </si>
  <si>
    <t>Податок з доходів фізичних осіб від інших видів діяльності</t>
  </si>
  <si>
    <t xml:space="preserve">З іншої частини бюджету </t>
  </si>
  <si>
    <t>Субвенція з державного бюджету місцевим бюджетам на проведення виборів депутатів Верховної Ради Автономної Республіки Крим,місцевих рад та сільських, селищних, міських голів</t>
  </si>
  <si>
    <t>Надходження від  продажу основного капіталу</t>
  </si>
  <si>
    <t>Заступник голови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</si>
  <si>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</si>
  <si>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Кошти від реалізації безхазяйного майна , знахідок, спадкового майна, майна, одержаного територіальною громадою в порядку спадкування чи дарування, а також валютні цінності і грошові кошти власники яких невідомі</t>
  </si>
  <si>
    <t>Кошти, що надходять з інших бюджетів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</si>
  <si>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</si>
  <si>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В.М.Малігон</t>
  </si>
  <si>
    <t xml:space="preserve">Офіційні трансферти </t>
  </si>
  <si>
    <t>Податок на доходи фізичних осіб</t>
  </si>
  <si>
    <t>Податок на доходи найманих працівників</t>
  </si>
  <si>
    <t>Податок на доходи фізичних осіб - суб"єктів підприємницької діяльності і незалежної професійної діяльності</t>
  </si>
  <si>
    <t>Податок на доходи фізичних осіб на дивіденди та роялті</t>
  </si>
  <si>
    <t>Податок на доходи фізичних осіб від продажу нерухомого майна та надання нерухомості в оренду(суборенду), житловий найм (піднайм)</t>
  </si>
  <si>
    <t>Податок на доходи фізичних осіб від продажу рухомого майна та надання рухомого майна в оренду(суборенду), житловий найм (піднайм)</t>
  </si>
  <si>
    <t xml:space="preserve"> 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</si>
  <si>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 та фінансових установ комунальної власності</t>
  </si>
  <si>
    <t>Плата за розміщення тимчасово вільних коштів місцевих бюджетів</t>
  </si>
  <si>
    <t>Надходження від плати за послуги,що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</si>
  <si>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</si>
  <si>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господарської діяльності</t>
  </si>
  <si>
    <t>Надходження бюджетних установ від реалізації в установленому порядку майна (крім  нерухомого майна )</t>
  </si>
  <si>
    <t>Кошти, що надходять до районних  та міських 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</si>
  <si>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Дотації вирівнювання з державного бюджету місцевим бюджетам</t>
  </si>
  <si>
    <t>Інші  додаткові дотації</t>
  </si>
  <si>
    <t>Субвенція з державного бюджету місцевим бюджетам на надання пільг з послуг зв’язку та інших передбачених законодавством пільг, в тому числі  компенсації втрати частини доходів у зв"язку з відміною податку з власників транспортних засобів та відповідним збільшенням ставок акцизного збору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</si>
  <si>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10=(гр.7+гр.8)</t>
  </si>
  <si>
    <t>11=(гр3+гр.7)</t>
  </si>
  <si>
    <t>12=(гр.4+гр.8)</t>
  </si>
  <si>
    <t>13=(гр.5+гр.9)</t>
  </si>
  <si>
    <t>14=(гр.6+гр.10)</t>
  </si>
  <si>
    <t>Затверджено рішенням сесії</t>
  </si>
  <si>
    <t>Внесено зміни</t>
  </si>
  <si>
    <t>Затверджено з урахуванням змін</t>
  </si>
  <si>
    <t xml:space="preserve">        Зміни до додатку № 1 до рішення районної ради "Про районний бюджет на 2011 рік"            
</t>
  </si>
  <si>
    <t>"Доходи   районного   бюджету  на  2011  рік"</t>
  </si>
  <si>
    <t>Субвенція на проведення видатків, що враховуються  при визначенні обсягу міжбюджетних трансфертів</t>
  </si>
  <si>
    <t>Додаткова дотація з Державного бюджету місцевим бюджетам на забезпечення виплат, пов"язаних із підвищенням рівня оплати праці працівників бюджетної сфери, в тому числі на поліпшення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профілю.</t>
  </si>
  <si>
    <t>шостого скликання   від__________.2011</t>
  </si>
  <si>
    <t xml:space="preserve">Лісунова К.В.6 61 79 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</si>
</sst>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="75" zoomScaleNormal="75" zoomScaleSheetLayoutView="75" workbookViewId="0" topLeftCell="A107">
      <selection activeCell="C110" sqref="C110"/>
    </sheetView>
  </sheetViews>
  <sheetFormatPr defaultColWidth="9.140625" defaultRowHeight="12.75"/>
  <cols>
    <col min="1" max="1" width="11.140625" style="0" bestFit="1" customWidth="1"/>
    <col min="2" max="2" width="59.28125" style="0" customWidth="1"/>
    <col min="3" max="3" width="13.140625" style="0" customWidth="1"/>
    <col min="4" max="4" width="12.140625" style="0" customWidth="1"/>
    <col min="5" max="5" width="13.28125" style="0" customWidth="1"/>
    <col min="6" max="6" width="14.28125" style="0" customWidth="1"/>
    <col min="7" max="7" width="12.140625" style="0" customWidth="1"/>
    <col min="8" max="8" width="9.28125" style="0" bestFit="1" customWidth="1"/>
    <col min="9" max="9" width="11.28125" style="0" customWidth="1"/>
    <col min="10" max="10" width="13.140625" style="0" customWidth="1"/>
    <col min="11" max="11" width="13.421875" style="0" customWidth="1"/>
    <col min="12" max="12" width="14.421875" style="0" customWidth="1"/>
    <col min="13" max="13" width="14.00390625" style="0" customWidth="1"/>
    <col min="14" max="14" width="14.8515625" style="0" customWidth="1"/>
  </cols>
  <sheetData>
    <row r="1" spans="5:12" ht="15.75">
      <c r="E1" s="1"/>
      <c r="F1" s="1"/>
      <c r="L1" s="7" t="s">
        <v>81</v>
      </c>
    </row>
    <row r="2" spans="5:12" ht="15.75">
      <c r="E2" s="1"/>
      <c r="F2" s="1"/>
      <c r="L2" s="7" t="s">
        <v>82</v>
      </c>
    </row>
    <row r="3" spans="5:12" ht="15.75">
      <c r="E3" s="1"/>
      <c r="F3" s="1"/>
      <c r="L3" s="7" t="s">
        <v>125</v>
      </c>
    </row>
    <row r="4" spans="5:12" ht="15.75">
      <c r="E4" s="1"/>
      <c r="F4" s="1"/>
      <c r="L4" s="7"/>
    </row>
    <row r="5" spans="1:14" ht="22.5">
      <c r="A5" s="35" t="s">
        <v>121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2.5">
      <c r="A6" s="37" t="s">
        <v>122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6:14" ht="12.75">
      <c r="F7" s="1"/>
      <c r="N7" s="1" t="s">
        <v>0</v>
      </c>
    </row>
    <row r="8" spans="1:14" ht="15.75">
      <c r="A8" s="31" t="s">
        <v>1</v>
      </c>
      <c r="B8" s="29" t="s">
        <v>2</v>
      </c>
      <c r="C8" s="23" t="s">
        <v>118</v>
      </c>
      <c r="D8" s="24"/>
      <c r="E8" s="24"/>
      <c r="F8" s="25"/>
      <c r="G8" s="23" t="s">
        <v>119</v>
      </c>
      <c r="H8" s="24"/>
      <c r="I8" s="24"/>
      <c r="J8" s="25"/>
      <c r="K8" s="23" t="s">
        <v>120</v>
      </c>
      <c r="L8" s="24"/>
      <c r="M8" s="24"/>
      <c r="N8" s="25"/>
    </row>
    <row r="9" spans="1:14" ht="14.25" customHeight="1">
      <c r="A9" s="32"/>
      <c r="B9" s="34"/>
      <c r="C9" s="29" t="s">
        <v>3</v>
      </c>
      <c r="D9" s="28" t="s">
        <v>4</v>
      </c>
      <c r="E9" s="28"/>
      <c r="F9" s="36" t="s">
        <v>5</v>
      </c>
      <c r="G9" s="29" t="s">
        <v>3</v>
      </c>
      <c r="H9" s="28" t="s">
        <v>4</v>
      </c>
      <c r="I9" s="28"/>
      <c r="J9" s="36" t="s">
        <v>5</v>
      </c>
      <c r="K9" s="29" t="s">
        <v>3</v>
      </c>
      <c r="L9" s="28" t="s">
        <v>4</v>
      </c>
      <c r="M9" s="28"/>
      <c r="N9" s="36" t="s">
        <v>5</v>
      </c>
    </row>
    <row r="10" spans="1:14" ht="43.5" customHeight="1">
      <c r="A10" s="33"/>
      <c r="B10" s="30"/>
      <c r="C10" s="30"/>
      <c r="D10" s="2" t="s">
        <v>5</v>
      </c>
      <c r="E10" s="13" t="s">
        <v>6</v>
      </c>
      <c r="F10" s="36"/>
      <c r="G10" s="30"/>
      <c r="H10" s="2" t="s">
        <v>5</v>
      </c>
      <c r="I10" s="13" t="s">
        <v>6</v>
      </c>
      <c r="J10" s="36"/>
      <c r="K10" s="30"/>
      <c r="L10" s="2" t="s">
        <v>5</v>
      </c>
      <c r="M10" s="13" t="s">
        <v>6</v>
      </c>
      <c r="N10" s="36"/>
    </row>
    <row r="11" spans="1:14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 t="s">
        <v>7</v>
      </c>
      <c r="G11" s="20">
        <v>7</v>
      </c>
      <c r="H11" s="20">
        <v>8</v>
      </c>
      <c r="I11" s="20">
        <v>9</v>
      </c>
      <c r="J11" s="20" t="s">
        <v>113</v>
      </c>
      <c r="K11" s="20" t="s">
        <v>114</v>
      </c>
      <c r="L11" s="20" t="s">
        <v>115</v>
      </c>
      <c r="M11" s="20" t="s">
        <v>116</v>
      </c>
      <c r="N11" s="20" t="s">
        <v>117</v>
      </c>
    </row>
    <row r="12" spans="1:14" ht="15.75">
      <c r="A12" s="3">
        <v>10000000</v>
      </c>
      <c r="B12" s="18" t="s">
        <v>8</v>
      </c>
      <c r="C12" s="3">
        <f>C13+C29+C44</f>
        <v>6683256</v>
      </c>
      <c r="D12" s="3">
        <f>D13+D29+D44</f>
        <v>0</v>
      </c>
      <c r="E12" s="3">
        <f>E13+E29+E44</f>
        <v>0</v>
      </c>
      <c r="F12" s="3">
        <f>C12+D12</f>
        <v>6683256</v>
      </c>
      <c r="G12" s="3">
        <f>G13+G29+G44</f>
        <v>193217</v>
      </c>
      <c r="H12" s="3">
        <f>H13+H29+H44</f>
        <v>0</v>
      </c>
      <c r="I12" s="3">
        <f>I13+I29+I44</f>
        <v>0</v>
      </c>
      <c r="J12" s="3">
        <f>G12+H12</f>
        <v>193217</v>
      </c>
      <c r="K12" s="3">
        <f>C12+G12</f>
        <v>6876473</v>
      </c>
      <c r="L12" s="3">
        <f>D12+H12</f>
        <v>0</v>
      </c>
      <c r="M12" s="3">
        <f>E12+I12</f>
        <v>0</v>
      </c>
      <c r="N12" s="3">
        <f>F12+J12</f>
        <v>6876473</v>
      </c>
    </row>
    <row r="13" spans="1:14" ht="31.5">
      <c r="A13" s="3">
        <v>11000000</v>
      </c>
      <c r="B13" s="17" t="s">
        <v>10</v>
      </c>
      <c r="C13" s="3">
        <f>C14+C23</f>
        <v>6683256</v>
      </c>
      <c r="D13" s="3"/>
      <c r="E13" s="3"/>
      <c r="F13" s="3">
        <f aca="true" t="shared" si="0" ref="F13:F72">C13+D13</f>
        <v>6683256</v>
      </c>
      <c r="G13" s="3">
        <f>G14+G23</f>
        <v>193217</v>
      </c>
      <c r="H13" s="21"/>
      <c r="I13" s="21"/>
      <c r="J13" s="3">
        <f aca="true" t="shared" si="1" ref="J13:J76">G13+H13</f>
        <v>193217</v>
      </c>
      <c r="K13" s="3">
        <f aca="true" t="shared" si="2" ref="K13:K76">C13+G13</f>
        <v>6876473</v>
      </c>
      <c r="L13" s="3">
        <f aca="true" t="shared" si="3" ref="L13:L76">D13+H13</f>
        <v>0</v>
      </c>
      <c r="M13" s="3">
        <f aca="true" t="shared" si="4" ref="M13:M76">E13+I13</f>
        <v>0</v>
      </c>
      <c r="N13" s="3">
        <f aca="true" t="shared" si="5" ref="N13:N76">F13+J13</f>
        <v>6876473</v>
      </c>
    </row>
    <row r="14" spans="1:14" ht="15.75">
      <c r="A14" s="5">
        <v>11010000</v>
      </c>
      <c r="B14" s="16" t="s">
        <v>96</v>
      </c>
      <c r="C14" s="5">
        <f>C15+C16+C17+C18+C19+C20+C21+C22</f>
        <v>6665378</v>
      </c>
      <c r="D14" s="5"/>
      <c r="E14" s="5"/>
      <c r="F14" s="5">
        <f t="shared" si="0"/>
        <v>6665378</v>
      </c>
      <c r="G14" s="5">
        <f>G15+G16+G17+G18+G19+G20+G21+G22</f>
        <v>193217</v>
      </c>
      <c r="H14" s="21"/>
      <c r="I14" s="21"/>
      <c r="J14" s="3">
        <f t="shared" si="1"/>
        <v>193217</v>
      </c>
      <c r="K14" s="3">
        <f t="shared" si="2"/>
        <v>6858595</v>
      </c>
      <c r="L14" s="3">
        <f t="shared" si="3"/>
        <v>0</v>
      </c>
      <c r="M14" s="3">
        <f t="shared" si="4"/>
        <v>0</v>
      </c>
      <c r="N14" s="3">
        <f t="shared" si="5"/>
        <v>6858595</v>
      </c>
    </row>
    <row r="15" spans="1:14" ht="15.75">
      <c r="A15" s="5">
        <v>11010100</v>
      </c>
      <c r="B15" s="16" t="s">
        <v>97</v>
      </c>
      <c r="C15" s="5">
        <v>5414128</v>
      </c>
      <c r="D15" s="5"/>
      <c r="E15" s="5"/>
      <c r="F15" s="5">
        <f t="shared" si="0"/>
        <v>5414128</v>
      </c>
      <c r="G15" s="21">
        <v>110081</v>
      </c>
      <c r="H15" s="21"/>
      <c r="I15" s="21"/>
      <c r="J15" s="3">
        <f t="shared" si="1"/>
        <v>110081</v>
      </c>
      <c r="K15" s="3">
        <f t="shared" si="2"/>
        <v>5524209</v>
      </c>
      <c r="L15" s="3">
        <f t="shared" si="3"/>
        <v>0</v>
      </c>
      <c r="M15" s="3">
        <f t="shared" si="4"/>
        <v>0</v>
      </c>
      <c r="N15" s="3">
        <f t="shared" si="5"/>
        <v>5524209</v>
      </c>
    </row>
    <row r="16" spans="1:14" ht="29.25" customHeight="1">
      <c r="A16" s="5">
        <v>11010200</v>
      </c>
      <c r="B16" s="16" t="s">
        <v>98</v>
      </c>
      <c r="C16" s="5">
        <v>12550</v>
      </c>
      <c r="D16" s="5"/>
      <c r="E16" s="5"/>
      <c r="F16" s="5">
        <f t="shared" si="0"/>
        <v>12550</v>
      </c>
      <c r="G16" s="21"/>
      <c r="H16" s="21"/>
      <c r="I16" s="21"/>
      <c r="J16" s="3">
        <f t="shared" si="1"/>
        <v>0</v>
      </c>
      <c r="K16" s="3">
        <f t="shared" si="2"/>
        <v>12550</v>
      </c>
      <c r="L16" s="3">
        <f t="shared" si="3"/>
        <v>0</v>
      </c>
      <c r="M16" s="3">
        <f t="shared" si="4"/>
        <v>0</v>
      </c>
      <c r="N16" s="3">
        <f t="shared" si="5"/>
        <v>12550</v>
      </c>
    </row>
    <row r="17" spans="1:14" ht="19.5" customHeight="1">
      <c r="A17" s="5">
        <v>11010300</v>
      </c>
      <c r="B17" s="16" t="s">
        <v>99</v>
      </c>
      <c r="C17" s="5">
        <v>1324</v>
      </c>
      <c r="D17" s="5"/>
      <c r="E17" s="5"/>
      <c r="F17" s="5">
        <f t="shared" si="0"/>
        <v>1324</v>
      </c>
      <c r="G17" s="21">
        <v>62032</v>
      </c>
      <c r="H17" s="21"/>
      <c r="I17" s="21"/>
      <c r="J17" s="3">
        <f t="shared" si="1"/>
        <v>62032</v>
      </c>
      <c r="K17" s="3">
        <f t="shared" si="2"/>
        <v>63356</v>
      </c>
      <c r="L17" s="3">
        <f t="shared" si="3"/>
        <v>0</v>
      </c>
      <c r="M17" s="3">
        <f t="shared" si="4"/>
        <v>0</v>
      </c>
      <c r="N17" s="3">
        <f t="shared" si="5"/>
        <v>63356</v>
      </c>
    </row>
    <row r="18" spans="1:14" ht="15.75" hidden="1">
      <c r="A18" s="5">
        <v>11011100</v>
      </c>
      <c r="B18" s="16" t="s">
        <v>85</v>
      </c>
      <c r="C18" s="5"/>
      <c r="D18" s="5"/>
      <c r="E18" s="5"/>
      <c r="F18" s="5">
        <f t="shared" si="0"/>
        <v>0</v>
      </c>
      <c r="G18" s="21"/>
      <c r="H18" s="21"/>
      <c r="I18" s="21"/>
      <c r="J18" s="3">
        <f t="shared" si="1"/>
        <v>0</v>
      </c>
      <c r="K18" s="3">
        <f t="shared" si="2"/>
        <v>0</v>
      </c>
      <c r="L18" s="3">
        <f t="shared" si="3"/>
        <v>0</v>
      </c>
      <c r="M18" s="3">
        <f t="shared" si="4"/>
        <v>0</v>
      </c>
      <c r="N18" s="3">
        <f t="shared" si="5"/>
        <v>0</v>
      </c>
    </row>
    <row r="19" spans="1:14" ht="45">
      <c r="A19" s="5">
        <v>11011200</v>
      </c>
      <c r="B19" s="16" t="s">
        <v>100</v>
      </c>
      <c r="C19" s="5">
        <v>1191540</v>
      </c>
      <c r="D19" s="5"/>
      <c r="E19" s="5"/>
      <c r="F19" s="5">
        <f t="shared" si="0"/>
        <v>1191540</v>
      </c>
      <c r="G19" s="21"/>
      <c r="H19" s="21"/>
      <c r="I19" s="21"/>
      <c r="J19" s="3">
        <f t="shared" si="1"/>
        <v>0</v>
      </c>
      <c r="K19" s="3">
        <f t="shared" si="2"/>
        <v>1191540</v>
      </c>
      <c r="L19" s="3">
        <f t="shared" si="3"/>
        <v>0</v>
      </c>
      <c r="M19" s="3">
        <f t="shared" si="4"/>
        <v>0</v>
      </c>
      <c r="N19" s="3">
        <f t="shared" si="5"/>
        <v>1191540</v>
      </c>
    </row>
    <row r="20" spans="1:14" ht="45">
      <c r="A20" s="5">
        <v>11011300</v>
      </c>
      <c r="B20" s="16" t="s">
        <v>101</v>
      </c>
      <c r="C20" s="5">
        <v>6004</v>
      </c>
      <c r="D20" s="5"/>
      <c r="E20" s="5"/>
      <c r="F20" s="5">
        <f t="shared" si="0"/>
        <v>6004</v>
      </c>
      <c r="G20" s="21">
        <v>5022</v>
      </c>
      <c r="H20" s="21"/>
      <c r="I20" s="21"/>
      <c r="J20" s="3">
        <f t="shared" si="1"/>
        <v>5022</v>
      </c>
      <c r="K20" s="3">
        <f t="shared" si="2"/>
        <v>11026</v>
      </c>
      <c r="L20" s="3">
        <f t="shared" si="3"/>
        <v>0</v>
      </c>
      <c r="M20" s="3">
        <f t="shared" si="4"/>
        <v>0</v>
      </c>
      <c r="N20" s="3">
        <f t="shared" si="5"/>
        <v>11026</v>
      </c>
    </row>
    <row r="21" spans="1:14" ht="43.5" customHeight="1">
      <c r="A21" s="5">
        <v>11011400</v>
      </c>
      <c r="B21" s="16" t="s">
        <v>102</v>
      </c>
      <c r="C21" s="5">
        <v>27600</v>
      </c>
      <c r="D21" s="5"/>
      <c r="E21" s="5"/>
      <c r="F21" s="5">
        <f t="shared" si="0"/>
        <v>27600</v>
      </c>
      <c r="G21" s="21">
        <v>16082</v>
      </c>
      <c r="H21" s="21"/>
      <c r="I21" s="21"/>
      <c r="J21" s="3">
        <f t="shared" si="1"/>
        <v>16082</v>
      </c>
      <c r="K21" s="3">
        <f t="shared" si="2"/>
        <v>43682</v>
      </c>
      <c r="L21" s="3">
        <f t="shared" si="3"/>
        <v>0</v>
      </c>
      <c r="M21" s="3">
        <f t="shared" si="4"/>
        <v>0</v>
      </c>
      <c r="N21" s="3">
        <f t="shared" si="5"/>
        <v>43682</v>
      </c>
    </row>
    <row r="22" spans="1:14" ht="31.5" customHeight="1">
      <c r="A22" s="5">
        <v>11011600</v>
      </c>
      <c r="B22" s="16" t="s">
        <v>84</v>
      </c>
      <c r="C22" s="5">
        <v>12232</v>
      </c>
      <c r="D22" s="5"/>
      <c r="E22" s="5"/>
      <c r="F22" s="5">
        <f t="shared" si="0"/>
        <v>12232</v>
      </c>
      <c r="G22" s="21"/>
      <c r="H22" s="21"/>
      <c r="I22" s="21"/>
      <c r="J22" s="3">
        <f t="shared" si="1"/>
        <v>0</v>
      </c>
      <c r="K22" s="3">
        <f t="shared" si="2"/>
        <v>12232</v>
      </c>
      <c r="L22" s="3">
        <f t="shared" si="3"/>
        <v>0</v>
      </c>
      <c r="M22" s="3">
        <f t="shared" si="4"/>
        <v>0</v>
      </c>
      <c r="N22" s="3">
        <f t="shared" si="5"/>
        <v>12232</v>
      </c>
    </row>
    <row r="23" spans="1:14" ht="15.75">
      <c r="A23" s="3">
        <v>11020000</v>
      </c>
      <c r="B23" s="4" t="s">
        <v>11</v>
      </c>
      <c r="C23" s="3">
        <f>C24</f>
        <v>17878</v>
      </c>
      <c r="D23" s="3"/>
      <c r="E23" s="3"/>
      <c r="F23" s="3">
        <f t="shared" si="0"/>
        <v>17878</v>
      </c>
      <c r="G23" s="3">
        <f>G24</f>
        <v>0</v>
      </c>
      <c r="H23" s="21"/>
      <c r="I23" s="21"/>
      <c r="J23" s="3">
        <f t="shared" si="1"/>
        <v>0</v>
      </c>
      <c r="K23" s="3">
        <f t="shared" si="2"/>
        <v>17878</v>
      </c>
      <c r="L23" s="3">
        <f t="shared" si="3"/>
        <v>0</v>
      </c>
      <c r="M23" s="3">
        <f t="shared" si="4"/>
        <v>0</v>
      </c>
      <c r="N23" s="3">
        <f t="shared" si="5"/>
        <v>17878</v>
      </c>
    </row>
    <row r="24" spans="1:14" ht="30.75" customHeight="1">
      <c r="A24" s="5">
        <v>11020200</v>
      </c>
      <c r="B24" s="14" t="s">
        <v>103</v>
      </c>
      <c r="C24" s="5">
        <v>17878</v>
      </c>
      <c r="D24" s="5"/>
      <c r="E24" s="5"/>
      <c r="F24" s="5">
        <f t="shared" si="0"/>
        <v>17878</v>
      </c>
      <c r="G24" s="21"/>
      <c r="H24" s="21"/>
      <c r="I24" s="21"/>
      <c r="J24" s="3">
        <f t="shared" si="1"/>
        <v>0</v>
      </c>
      <c r="K24" s="3">
        <f t="shared" si="2"/>
        <v>17878</v>
      </c>
      <c r="L24" s="3">
        <f t="shared" si="3"/>
        <v>0</v>
      </c>
      <c r="M24" s="3">
        <f t="shared" si="4"/>
        <v>0</v>
      </c>
      <c r="N24" s="3">
        <f t="shared" si="5"/>
        <v>17878</v>
      </c>
    </row>
    <row r="25" spans="1:14" ht="15.75" hidden="1">
      <c r="A25" s="3">
        <v>12000000</v>
      </c>
      <c r="B25" s="4" t="s">
        <v>12</v>
      </c>
      <c r="C25" s="3"/>
      <c r="D25" s="3">
        <f>D26</f>
        <v>0</v>
      </c>
      <c r="E25" s="3"/>
      <c r="F25" s="3">
        <f t="shared" si="0"/>
        <v>0</v>
      </c>
      <c r="G25" s="21"/>
      <c r="H25" s="21"/>
      <c r="I25" s="21"/>
      <c r="J25" s="3">
        <f t="shared" si="1"/>
        <v>0</v>
      </c>
      <c r="K25" s="3">
        <f t="shared" si="2"/>
        <v>0</v>
      </c>
      <c r="L25" s="3">
        <f t="shared" si="3"/>
        <v>0</v>
      </c>
      <c r="M25" s="3">
        <f t="shared" si="4"/>
        <v>0</v>
      </c>
      <c r="N25" s="3">
        <f t="shared" si="5"/>
        <v>0</v>
      </c>
    </row>
    <row r="26" spans="1:14" ht="31.5" hidden="1">
      <c r="A26" s="5">
        <v>12020000</v>
      </c>
      <c r="B26" s="6" t="s">
        <v>13</v>
      </c>
      <c r="C26" s="5"/>
      <c r="D26" s="5">
        <f>D27+D28</f>
        <v>0</v>
      </c>
      <c r="E26" s="5"/>
      <c r="F26" s="5">
        <f t="shared" si="0"/>
        <v>0</v>
      </c>
      <c r="G26" s="21"/>
      <c r="H26" s="21"/>
      <c r="I26" s="21"/>
      <c r="J26" s="3">
        <f t="shared" si="1"/>
        <v>0</v>
      </c>
      <c r="K26" s="3">
        <f t="shared" si="2"/>
        <v>0</v>
      </c>
      <c r="L26" s="3">
        <f t="shared" si="3"/>
        <v>0</v>
      </c>
      <c r="M26" s="3">
        <f t="shared" si="4"/>
        <v>0</v>
      </c>
      <c r="N26" s="3">
        <f t="shared" si="5"/>
        <v>0</v>
      </c>
    </row>
    <row r="27" spans="1:14" ht="31.5" hidden="1">
      <c r="A27" s="5">
        <v>12020100</v>
      </c>
      <c r="B27" s="6" t="s">
        <v>54</v>
      </c>
      <c r="C27" s="5"/>
      <c r="D27" s="5"/>
      <c r="E27" s="5"/>
      <c r="F27" s="5">
        <f t="shared" si="0"/>
        <v>0</v>
      </c>
      <c r="G27" s="21"/>
      <c r="H27" s="21"/>
      <c r="I27" s="21"/>
      <c r="J27" s="3">
        <f t="shared" si="1"/>
        <v>0</v>
      </c>
      <c r="K27" s="3">
        <f t="shared" si="2"/>
        <v>0</v>
      </c>
      <c r="L27" s="3">
        <f t="shared" si="3"/>
        <v>0</v>
      </c>
      <c r="M27" s="3">
        <f t="shared" si="4"/>
        <v>0</v>
      </c>
      <c r="N27" s="3">
        <f t="shared" si="5"/>
        <v>0</v>
      </c>
    </row>
    <row r="28" spans="1:14" ht="31.5" hidden="1">
      <c r="A28" s="5">
        <v>12020200</v>
      </c>
      <c r="B28" s="6" t="s">
        <v>55</v>
      </c>
      <c r="C28" s="5"/>
      <c r="D28" s="5"/>
      <c r="E28" s="5"/>
      <c r="F28" s="5">
        <f t="shared" si="0"/>
        <v>0</v>
      </c>
      <c r="G28" s="21"/>
      <c r="H28" s="21"/>
      <c r="I28" s="21"/>
      <c r="J28" s="3">
        <f t="shared" si="1"/>
        <v>0</v>
      </c>
      <c r="K28" s="3">
        <f t="shared" si="2"/>
        <v>0</v>
      </c>
      <c r="L28" s="3">
        <f t="shared" si="3"/>
        <v>0</v>
      </c>
      <c r="M28" s="3">
        <f t="shared" si="4"/>
        <v>0</v>
      </c>
      <c r="N28" s="3">
        <f t="shared" si="5"/>
        <v>0</v>
      </c>
    </row>
    <row r="29" spans="1:14" ht="15.75" hidden="1">
      <c r="A29" s="3">
        <v>14000000</v>
      </c>
      <c r="B29" s="4" t="s">
        <v>14</v>
      </c>
      <c r="C29" s="3">
        <f>C30+C35</f>
        <v>0</v>
      </c>
      <c r="D29" s="3">
        <f>D35</f>
        <v>0</v>
      </c>
      <c r="E29" s="3"/>
      <c r="F29" s="3">
        <f t="shared" si="0"/>
        <v>0</v>
      </c>
      <c r="G29" s="21"/>
      <c r="H29" s="21"/>
      <c r="I29" s="21"/>
      <c r="J29" s="3">
        <f t="shared" si="1"/>
        <v>0</v>
      </c>
      <c r="K29" s="3">
        <f t="shared" si="2"/>
        <v>0</v>
      </c>
      <c r="L29" s="3">
        <f t="shared" si="3"/>
        <v>0</v>
      </c>
      <c r="M29" s="3">
        <f t="shared" si="4"/>
        <v>0</v>
      </c>
      <c r="N29" s="3">
        <f t="shared" si="5"/>
        <v>0</v>
      </c>
    </row>
    <row r="30" spans="1:14" ht="15.75" hidden="1">
      <c r="A30" s="5">
        <v>14060000</v>
      </c>
      <c r="B30" s="6" t="s">
        <v>56</v>
      </c>
      <c r="C30" s="5">
        <f>C31+C33</f>
        <v>0</v>
      </c>
      <c r="D30" s="5"/>
      <c r="E30" s="5"/>
      <c r="F30" s="5">
        <f t="shared" si="0"/>
        <v>0</v>
      </c>
      <c r="G30" s="21"/>
      <c r="H30" s="21"/>
      <c r="I30" s="21"/>
      <c r="J30" s="3">
        <f t="shared" si="1"/>
        <v>0</v>
      </c>
      <c r="K30" s="3">
        <f t="shared" si="2"/>
        <v>0</v>
      </c>
      <c r="L30" s="3">
        <f t="shared" si="3"/>
        <v>0</v>
      </c>
      <c r="M30" s="3">
        <f t="shared" si="4"/>
        <v>0</v>
      </c>
      <c r="N30" s="3">
        <f t="shared" si="5"/>
        <v>0</v>
      </c>
    </row>
    <row r="31" spans="1:14" ht="15.75" hidden="1">
      <c r="A31" s="5">
        <v>14060100</v>
      </c>
      <c r="B31" s="6" t="s">
        <v>15</v>
      </c>
      <c r="C31" s="5"/>
      <c r="D31" s="5"/>
      <c r="E31" s="5"/>
      <c r="F31" s="5">
        <f t="shared" si="0"/>
        <v>0</v>
      </c>
      <c r="G31" s="21"/>
      <c r="H31" s="21"/>
      <c r="I31" s="21"/>
      <c r="J31" s="3">
        <f t="shared" si="1"/>
        <v>0</v>
      </c>
      <c r="K31" s="3">
        <f t="shared" si="2"/>
        <v>0</v>
      </c>
      <c r="L31" s="3">
        <f t="shared" si="3"/>
        <v>0</v>
      </c>
      <c r="M31" s="3">
        <f t="shared" si="4"/>
        <v>0</v>
      </c>
      <c r="N31" s="3">
        <f t="shared" si="5"/>
        <v>0</v>
      </c>
    </row>
    <row r="32" spans="1:14" ht="15.75" hidden="1">
      <c r="A32" s="5">
        <v>14060200</v>
      </c>
      <c r="B32" s="6" t="s">
        <v>16</v>
      </c>
      <c r="C32" s="5"/>
      <c r="D32" s="5"/>
      <c r="E32" s="5"/>
      <c r="F32" s="5">
        <f t="shared" si="0"/>
        <v>0</v>
      </c>
      <c r="G32" s="21"/>
      <c r="H32" s="21"/>
      <c r="I32" s="21"/>
      <c r="J32" s="3">
        <f t="shared" si="1"/>
        <v>0</v>
      </c>
      <c r="K32" s="3">
        <f t="shared" si="2"/>
        <v>0</v>
      </c>
      <c r="L32" s="3">
        <f t="shared" si="3"/>
        <v>0</v>
      </c>
      <c r="M32" s="3">
        <f t="shared" si="4"/>
        <v>0</v>
      </c>
      <c r="N32" s="3">
        <f t="shared" si="5"/>
        <v>0</v>
      </c>
    </row>
    <row r="33" spans="1:14" ht="31.5" hidden="1">
      <c r="A33" s="5">
        <v>14060300</v>
      </c>
      <c r="B33" s="6" t="s">
        <v>17</v>
      </c>
      <c r="C33" s="5"/>
      <c r="D33" s="5"/>
      <c r="E33" s="5"/>
      <c r="F33" s="5">
        <f t="shared" si="0"/>
        <v>0</v>
      </c>
      <c r="G33" s="21"/>
      <c r="H33" s="21"/>
      <c r="I33" s="21"/>
      <c r="J33" s="3">
        <f t="shared" si="1"/>
        <v>0</v>
      </c>
      <c r="K33" s="3">
        <f t="shared" si="2"/>
        <v>0</v>
      </c>
      <c r="L33" s="3">
        <f t="shared" si="3"/>
        <v>0</v>
      </c>
      <c r="M33" s="3">
        <f t="shared" si="4"/>
        <v>0</v>
      </c>
      <c r="N33" s="3">
        <f t="shared" si="5"/>
        <v>0</v>
      </c>
    </row>
    <row r="34" spans="1:14" ht="31.5" hidden="1">
      <c r="A34" s="5">
        <v>14061100</v>
      </c>
      <c r="B34" s="6" t="s">
        <v>18</v>
      </c>
      <c r="C34" s="5"/>
      <c r="D34" s="5" t="s">
        <v>9</v>
      </c>
      <c r="E34" s="5"/>
      <c r="F34" s="5" t="e">
        <f t="shared" si="0"/>
        <v>#VALUE!</v>
      </c>
      <c r="G34" s="21"/>
      <c r="H34" s="21"/>
      <c r="I34" s="21"/>
      <c r="J34" s="3">
        <f t="shared" si="1"/>
        <v>0</v>
      </c>
      <c r="K34" s="3">
        <f t="shared" si="2"/>
        <v>0</v>
      </c>
      <c r="L34" s="3" t="e">
        <f t="shared" si="3"/>
        <v>#VALUE!</v>
      </c>
      <c r="M34" s="3">
        <f t="shared" si="4"/>
        <v>0</v>
      </c>
      <c r="N34" s="3" t="e">
        <f t="shared" si="5"/>
        <v>#VALUE!</v>
      </c>
    </row>
    <row r="35" spans="1:14" ht="31.5" hidden="1">
      <c r="A35" s="3">
        <v>14070000</v>
      </c>
      <c r="B35" s="4" t="s">
        <v>19</v>
      </c>
      <c r="C35" s="3">
        <f>C36+C37+C38+C39+C40+C41+C42</f>
        <v>0</v>
      </c>
      <c r="D35" s="3">
        <f>D43</f>
        <v>0</v>
      </c>
      <c r="E35" s="3"/>
      <c r="F35" s="3">
        <f t="shared" si="0"/>
        <v>0</v>
      </c>
      <c r="G35" s="21"/>
      <c r="H35" s="21"/>
      <c r="I35" s="21"/>
      <c r="J35" s="3">
        <f t="shared" si="1"/>
        <v>0</v>
      </c>
      <c r="K35" s="3">
        <f t="shared" si="2"/>
        <v>0</v>
      </c>
      <c r="L35" s="3">
        <f t="shared" si="3"/>
        <v>0</v>
      </c>
      <c r="M35" s="3">
        <f t="shared" si="4"/>
        <v>0</v>
      </c>
      <c r="N35" s="3">
        <f t="shared" si="5"/>
        <v>0</v>
      </c>
    </row>
    <row r="36" spans="1:14" ht="31.5" hidden="1">
      <c r="A36" s="5">
        <v>14070100</v>
      </c>
      <c r="B36" s="6" t="s">
        <v>57</v>
      </c>
      <c r="C36" s="5"/>
      <c r="D36" s="5"/>
      <c r="E36" s="5"/>
      <c r="F36" s="5">
        <f t="shared" si="0"/>
        <v>0</v>
      </c>
      <c r="G36" s="21"/>
      <c r="H36" s="21"/>
      <c r="I36" s="21"/>
      <c r="J36" s="3">
        <f t="shared" si="1"/>
        <v>0</v>
      </c>
      <c r="K36" s="3">
        <f t="shared" si="2"/>
        <v>0</v>
      </c>
      <c r="L36" s="3">
        <f t="shared" si="3"/>
        <v>0</v>
      </c>
      <c r="M36" s="3">
        <f t="shared" si="4"/>
        <v>0</v>
      </c>
      <c r="N36" s="3">
        <f t="shared" si="5"/>
        <v>0</v>
      </c>
    </row>
    <row r="37" spans="1:14" ht="31.5" hidden="1">
      <c r="A37" s="5">
        <v>14070200</v>
      </c>
      <c r="B37" s="6" t="s">
        <v>57</v>
      </c>
      <c r="C37" s="5"/>
      <c r="D37" s="5"/>
      <c r="E37" s="5"/>
      <c r="F37" s="5">
        <f t="shared" si="0"/>
        <v>0</v>
      </c>
      <c r="G37" s="21"/>
      <c r="H37" s="21"/>
      <c r="I37" s="21"/>
      <c r="J37" s="3">
        <f t="shared" si="1"/>
        <v>0</v>
      </c>
      <c r="K37" s="3">
        <f t="shared" si="2"/>
        <v>0</v>
      </c>
      <c r="L37" s="3">
        <f t="shared" si="3"/>
        <v>0</v>
      </c>
      <c r="M37" s="3">
        <f t="shared" si="4"/>
        <v>0</v>
      </c>
      <c r="N37" s="3">
        <f t="shared" si="5"/>
        <v>0</v>
      </c>
    </row>
    <row r="38" spans="1:14" ht="31.5" hidden="1">
      <c r="A38" s="5">
        <v>14070500</v>
      </c>
      <c r="B38" s="6" t="s">
        <v>58</v>
      </c>
      <c r="C38" s="5"/>
      <c r="D38" s="5"/>
      <c r="E38" s="5"/>
      <c r="F38" s="5">
        <f t="shared" si="0"/>
        <v>0</v>
      </c>
      <c r="G38" s="21"/>
      <c r="H38" s="21"/>
      <c r="I38" s="21"/>
      <c r="J38" s="3">
        <f t="shared" si="1"/>
        <v>0</v>
      </c>
      <c r="K38" s="3">
        <f t="shared" si="2"/>
        <v>0</v>
      </c>
      <c r="L38" s="3">
        <f t="shared" si="3"/>
        <v>0</v>
      </c>
      <c r="M38" s="3">
        <f t="shared" si="4"/>
        <v>0</v>
      </c>
      <c r="N38" s="3">
        <f t="shared" si="5"/>
        <v>0</v>
      </c>
    </row>
    <row r="39" spans="1:14" ht="37.5" customHeight="1" hidden="1">
      <c r="A39" s="5">
        <v>14070600</v>
      </c>
      <c r="B39" s="6" t="s">
        <v>59</v>
      </c>
      <c r="C39" s="5"/>
      <c r="D39" s="5"/>
      <c r="E39" s="5"/>
      <c r="F39" s="5">
        <f t="shared" si="0"/>
        <v>0</v>
      </c>
      <c r="G39" s="21"/>
      <c r="H39" s="21"/>
      <c r="I39" s="21"/>
      <c r="J39" s="3">
        <f t="shared" si="1"/>
        <v>0</v>
      </c>
      <c r="K39" s="3">
        <f t="shared" si="2"/>
        <v>0</v>
      </c>
      <c r="L39" s="3">
        <f t="shared" si="3"/>
        <v>0</v>
      </c>
      <c r="M39" s="3">
        <f t="shared" si="4"/>
        <v>0</v>
      </c>
      <c r="N39" s="3">
        <f t="shared" si="5"/>
        <v>0</v>
      </c>
    </row>
    <row r="40" spans="1:14" ht="31.5" hidden="1">
      <c r="A40" s="5">
        <v>14070700</v>
      </c>
      <c r="B40" s="6" t="s">
        <v>60</v>
      </c>
      <c r="C40" s="5"/>
      <c r="D40" s="5"/>
      <c r="E40" s="5"/>
      <c r="F40" s="5">
        <f t="shared" si="0"/>
        <v>0</v>
      </c>
      <c r="G40" s="21"/>
      <c r="H40" s="21"/>
      <c r="I40" s="21"/>
      <c r="J40" s="3">
        <f t="shared" si="1"/>
        <v>0</v>
      </c>
      <c r="K40" s="3">
        <f t="shared" si="2"/>
        <v>0</v>
      </c>
      <c r="L40" s="3">
        <f t="shared" si="3"/>
        <v>0</v>
      </c>
      <c r="M40" s="3">
        <f t="shared" si="4"/>
        <v>0</v>
      </c>
      <c r="N40" s="3">
        <f t="shared" si="5"/>
        <v>0</v>
      </c>
    </row>
    <row r="41" spans="1:14" ht="39.75" customHeight="1" hidden="1">
      <c r="A41" s="5">
        <v>14070800</v>
      </c>
      <c r="B41" s="6" t="s">
        <v>61</v>
      </c>
      <c r="C41" s="5"/>
      <c r="D41" s="5"/>
      <c r="E41" s="5"/>
      <c r="F41" s="5">
        <f t="shared" si="0"/>
        <v>0</v>
      </c>
      <c r="G41" s="21"/>
      <c r="H41" s="21"/>
      <c r="I41" s="21"/>
      <c r="J41" s="3">
        <f t="shared" si="1"/>
        <v>0</v>
      </c>
      <c r="K41" s="3">
        <f t="shared" si="2"/>
        <v>0</v>
      </c>
      <c r="L41" s="3">
        <f t="shared" si="3"/>
        <v>0</v>
      </c>
      <c r="M41" s="3">
        <f t="shared" si="4"/>
        <v>0</v>
      </c>
      <c r="N41" s="3">
        <f t="shared" si="5"/>
        <v>0</v>
      </c>
    </row>
    <row r="42" spans="1:14" ht="31.5" hidden="1">
      <c r="A42" s="5">
        <v>14070900</v>
      </c>
      <c r="B42" s="6" t="s">
        <v>62</v>
      </c>
      <c r="C42" s="5"/>
      <c r="D42" s="5"/>
      <c r="E42" s="5"/>
      <c r="F42" s="5">
        <f t="shared" si="0"/>
        <v>0</v>
      </c>
      <c r="G42" s="21"/>
      <c r="H42" s="21"/>
      <c r="I42" s="21"/>
      <c r="J42" s="3">
        <f t="shared" si="1"/>
        <v>0</v>
      </c>
      <c r="K42" s="3">
        <f t="shared" si="2"/>
        <v>0</v>
      </c>
      <c r="L42" s="3">
        <f t="shared" si="3"/>
        <v>0</v>
      </c>
      <c r="M42" s="3">
        <f t="shared" si="4"/>
        <v>0</v>
      </c>
      <c r="N42" s="3">
        <f t="shared" si="5"/>
        <v>0</v>
      </c>
    </row>
    <row r="43" spans="1:14" ht="47.25" hidden="1">
      <c r="A43" s="5">
        <v>14071500</v>
      </c>
      <c r="B43" s="6" t="s">
        <v>20</v>
      </c>
      <c r="C43" s="5"/>
      <c r="D43" s="5"/>
      <c r="E43" s="5"/>
      <c r="F43" s="5">
        <f t="shared" si="0"/>
        <v>0</v>
      </c>
      <c r="G43" s="21"/>
      <c r="H43" s="21"/>
      <c r="I43" s="21"/>
      <c r="J43" s="3">
        <f t="shared" si="1"/>
        <v>0</v>
      </c>
      <c r="K43" s="3">
        <f t="shared" si="2"/>
        <v>0</v>
      </c>
      <c r="L43" s="3">
        <f t="shared" si="3"/>
        <v>0</v>
      </c>
      <c r="M43" s="3">
        <f t="shared" si="4"/>
        <v>0</v>
      </c>
      <c r="N43" s="3">
        <f t="shared" si="5"/>
        <v>0</v>
      </c>
    </row>
    <row r="44" spans="1:14" ht="15.75" hidden="1">
      <c r="A44" s="3">
        <v>16000000</v>
      </c>
      <c r="B44" s="4" t="s">
        <v>21</v>
      </c>
      <c r="C44" s="3">
        <f>C45+C48+C50</f>
        <v>0</v>
      </c>
      <c r="D44" s="3"/>
      <c r="E44" s="3"/>
      <c r="F44" s="3">
        <f t="shared" si="0"/>
        <v>0</v>
      </c>
      <c r="G44" s="21"/>
      <c r="H44" s="21"/>
      <c r="I44" s="21"/>
      <c r="J44" s="3">
        <f t="shared" si="1"/>
        <v>0</v>
      </c>
      <c r="K44" s="3">
        <f t="shared" si="2"/>
        <v>0</v>
      </c>
      <c r="L44" s="3">
        <f t="shared" si="3"/>
        <v>0</v>
      </c>
      <c r="M44" s="3">
        <f t="shared" si="4"/>
        <v>0</v>
      </c>
      <c r="N44" s="3">
        <f t="shared" si="5"/>
        <v>0</v>
      </c>
    </row>
    <row r="45" spans="1:14" ht="15.75" hidden="1">
      <c r="A45" s="5">
        <v>16010000</v>
      </c>
      <c r="B45" s="6" t="s">
        <v>22</v>
      </c>
      <c r="C45" s="5">
        <f>C46+C47</f>
        <v>0</v>
      </c>
      <c r="D45" s="5"/>
      <c r="E45" s="5"/>
      <c r="F45" s="5">
        <f t="shared" si="0"/>
        <v>0</v>
      </c>
      <c r="G45" s="21"/>
      <c r="H45" s="21"/>
      <c r="I45" s="21"/>
      <c r="J45" s="3">
        <f t="shared" si="1"/>
        <v>0</v>
      </c>
      <c r="K45" s="3">
        <f t="shared" si="2"/>
        <v>0</v>
      </c>
      <c r="L45" s="3">
        <f t="shared" si="3"/>
        <v>0</v>
      </c>
      <c r="M45" s="3">
        <f t="shared" si="4"/>
        <v>0</v>
      </c>
      <c r="N45" s="3">
        <f t="shared" si="5"/>
        <v>0</v>
      </c>
    </row>
    <row r="46" spans="1:14" ht="15.75" hidden="1">
      <c r="A46" s="5">
        <v>16010100</v>
      </c>
      <c r="B46" s="6" t="s">
        <v>63</v>
      </c>
      <c r="C46" s="5"/>
      <c r="D46" s="5"/>
      <c r="E46" s="5"/>
      <c r="F46" s="5">
        <f t="shared" si="0"/>
        <v>0</v>
      </c>
      <c r="G46" s="21"/>
      <c r="H46" s="21"/>
      <c r="I46" s="21"/>
      <c r="J46" s="3">
        <f t="shared" si="1"/>
        <v>0</v>
      </c>
      <c r="K46" s="3">
        <f t="shared" si="2"/>
        <v>0</v>
      </c>
      <c r="L46" s="3">
        <f t="shared" si="3"/>
        <v>0</v>
      </c>
      <c r="M46" s="3">
        <f t="shared" si="4"/>
        <v>0</v>
      </c>
      <c r="N46" s="3">
        <f t="shared" si="5"/>
        <v>0</v>
      </c>
    </row>
    <row r="47" spans="1:14" ht="31.5" hidden="1">
      <c r="A47" s="5">
        <v>16011500</v>
      </c>
      <c r="B47" s="6" t="s">
        <v>64</v>
      </c>
      <c r="C47" s="5"/>
      <c r="D47" s="5"/>
      <c r="E47" s="5"/>
      <c r="F47" s="5">
        <f t="shared" si="0"/>
        <v>0</v>
      </c>
      <c r="G47" s="21"/>
      <c r="H47" s="21"/>
      <c r="I47" s="21"/>
      <c r="J47" s="3">
        <f t="shared" si="1"/>
        <v>0</v>
      </c>
      <c r="K47" s="3">
        <f t="shared" si="2"/>
        <v>0</v>
      </c>
      <c r="L47" s="3">
        <f t="shared" si="3"/>
        <v>0</v>
      </c>
      <c r="M47" s="3">
        <f t="shared" si="4"/>
        <v>0</v>
      </c>
      <c r="N47" s="3">
        <f t="shared" si="5"/>
        <v>0</v>
      </c>
    </row>
    <row r="48" spans="1:14" ht="15.75" hidden="1">
      <c r="A48" s="3">
        <v>16040000</v>
      </c>
      <c r="B48" s="4" t="s">
        <v>23</v>
      </c>
      <c r="C48" s="3">
        <f>C49</f>
        <v>0</v>
      </c>
      <c r="D48" s="3"/>
      <c r="E48" s="3"/>
      <c r="F48" s="3">
        <f t="shared" si="0"/>
        <v>0</v>
      </c>
      <c r="G48" s="21"/>
      <c r="H48" s="21"/>
      <c r="I48" s="21"/>
      <c r="J48" s="3">
        <f t="shared" si="1"/>
        <v>0</v>
      </c>
      <c r="K48" s="3">
        <f t="shared" si="2"/>
        <v>0</v>
      </c>
      <c r="L48" s="3">
        <f t="shared" si="3"/>
        <v>0</v>
      </c>
      <c r="M48" s="3">
        <f t="shared" si="4"/>
        <v>0</v>
      </c>
      <c r="N48" s="3">
        <f t="shared" si="5"/>
        <v>0</v>
      </c>
    </row>
    <row r="49" spans="1:14" ht="31.5" hidden="1">
      <c r="A49" s="5">
        <v>16040100</v>
      </c>
      <c r="B49" s="6" t="s">
        <v>65</v>
      </c>
      <c r="C49" s="5"/>
      <c r="D49" s="5"/>
      <c r="E49" s="5"/>
      <c r="F49" s="5">
        <f t="shared" si="0"/>
        <v>0</v>
      </c>
      <c r="G49" s="21"/>
      <c r="H49" s="21"/>
      <c r="I49" s="21"/>
      <c r="J49" s="3">
        <f t="shared" si="1"/>
        <v>0</v>
      </c>
      <c r="K49" s="3">
        <f t="shared" si="2"/>
        <v>0</v>
      </c>
      <c r="L49" s="3">
        <f t="shared" si="3"/>
        <v>0</v>
      </c>
      <c r="M49" s="3">
        <f t="shared" si="4"/>
        <v>0</v>
      </c>
      <c r="N49" s="3">
        <f t="shared" si="5"/>
        <v>0</v>
      </c>
    </row>
    <row r="50" spans="1:14" ht="15.75" hidden="1">
      <c r="A50" s="3">
        <v>16050000</v>
      </c>
      <c r="B50" s="4" t="s">
        <v>24</v>
      </c>
      <c r="C50" s="3">
        <f>C51+C52</f>
        <v>0</v>
      </c>
      <c r="D50" s="3"/>
      <c r="E50" s="3"/>
      <c r="F50" s="3">
        <f t="shared" si="0"/>
        <v>0</v>
      </c>
      <c r="G50" s="21"/>
      <c r="H50" s="21"/>
      <c r="I50" s="21"/>
      <c r="J50" s="3">
        <f t="shared" si="1"/>
        <v>0</v>
      </c>
      <c r="K50" s="3">
        <f t="shared" si="2"/>
        <v>0</v>
      </c>
      <c r="L50" s="3">
        <f t="shared" si="3"/>
        <v>0</v>
      </c>
      <c r="M50" s="3">
        <f t="shared" si="4"/>
        <v>0</v>
      </c>
      <c r="N50" s="3">
        <f t="shared" si="5"/>
        <v>0</v>
      </c>
    </row>
    <row r="51" spans="1:14" ht="31.5" hidden="1">
      <c r="A51" s="5">
        <v>16050100</v>
      </c>
      <c r="B51" s="6" t="s">
        <v>66</v>
      </c>
      <c r="C51" s="5"/>
      <c r="D51" s="5"/>
      <c r="E51" s="5"/>
      <c r="F51" s="5">
        <f t="shared" si="0"/>
        <v>0</v>
      </c>
      <c r="G51" s="21"/>
      <c r="H51" s="21"/>
      <c r="I51" s="21"/>
      <c r="J51" s="3">
        <f t="shared" si="1"/>
        <v>0</v>
      </c>
      <c r="K51" s="3">
        <f t="shared" si="2"/>
        <v>0</v>
      </c>
      <c r="L51" s="3">
        <f t="shared" si="3"/>
        <v>0</v>
      </c>
      <c r="M51" s="3">
        <f t="shared" si="4"/>
        <v>0</v>
      </c>
      <c r="N51" s="3">
        <f t="shared" si="5"/>
        <v>0</v>
      </c>
    </row>
    <row r="52" spans="1:14" ht="31.5" hidden="1">
      <c r="A52" s="5">
        <v>16050200</v>
      </c>
      <c r="B52" s="6" t="s">
        <v>67</v>
      </c>
      <c r="C52" s="5"/>
      <c r="D52" s="5"/>
      <c r="E52" s="5"/>
      <c r="F52" s="5">
        <f t="shared" si="0"/>
        <v>0</v>
      </c>
      <c r="G52" s="21"/>
      <c r="H52" s="21"/>
      <c r="I52" s="21"/>
      <c r="J52" s="3">
        <f t="shared" si="1"/>
        <v>0</v>
      </c>
      <c r="K52" s="3">
        <f t="shared" si="2"/>
        <v>0</v>
      </c>
      <c r="L52" s="3">
        <f t="shared" si="3"/>
        <v>0</v>
      </c>
      <c r="M52" s="3">
        <f t="shared" si="4"/>
        <v>0</v>
      </c>
      <c r="N52" s="3">
        <f t="shared" si="5"/>
        <v>0</v>
      </c>
    </row>
    <row r="53" spans="1:14" ht="15.75">
      <c r="A53" s="3">
        <v>20000000</v>
      </c>
      <c r="B53" s="18" t="s">
        <v>25</v>
      </c>
      <c r="C53" s="3">
        <f>C54+C69</f>
        <v>194400</v>
      </c>
      <c r="D53" s="3">
        <f>D69+D76</f>
        <v>285227</v>
      </c>
      <c r="E53" s="3"/>
      <c r="F53" s="3">
        <f t="shared" si="0"/>
        <v>479627</v>
      </c>
      <c r="G53" s="3">
        <f>G54+G69</f>
        <v>-187917</v>
      </c>
      <c r="H53" s="3">
        <f>H54+H69</f>
        <v>0</v>
      </c>
      <c r="I53" s="21"/>
      <c r="J53" s="3">
        <f t="shared" si="1"/>
        <v>-187917</v>
      </c>
      <c r="K53" s="3">
        <f t="shared" si="2"/>
        <v>6483</v>
      </c>
      <c r="L53" s="3">
        <f t="shared" si="3"/>
        <v>285227</v>
      </c>
      <c r="M53" s="3">
        <f t="shared" si="4"/>
        <v>0</v>
      </c>
      <c r="N53" s="3">
        <f t="shared" si="5"/>
        <v>291710</v>
      </c>
    </row>
    <row r="54" spans="1:14" ht="15.75">
      <c r="A54" s="3">
        <v>21000000</v>
      </c>
      <c r="B54" s="4" t="s">
        <v>26</v>
      </c>
      <c r="C54" s="3">
        <f>C56</f>
        <v>192400</v>
      </c>
      <c r="D54" s="3"/>
      <c r="E54" s="3"/>
      <c r="F54" s="3">
        <f t="shared" si="0"/>
        <v>192400</v>
      </c>
      <c r="G54" s="3">
        <f>G56</f>
        <v>-192400</v>
      </c>
      <c r="H54" s="21"/>
      <c r="I54" s="21"/>
      <c r="J54" s="3">
        <f t="shared" si="1"/>
        <v>-192400</v>
      </c>
      <c r="K54" s="3">
        <f t="shared" si="2"/>
        <v>0</v>
      </c>
      <c r="L54" s="3">
        <f t="shared" si="3"/>
        <v>0</v>
      </c>
      <c r="M54" s="3">
        <f t="shared" si="4"/>
        <v>0</v>
      </c>
      <c r="N54" s="3">
        <f t="shared" si="5"/>
        <v>0</v>
      </c>
    </row>
    <row r="55" spans="1:14" ht="15.75" hidden="1">
      <c r="A55" s="5">
        <v>21030000</v>
      </c>
      <c r="B55" s="6" t="s">
        <v>27</v>
      </c>
      <c r="C55" s="5"/>
      <c r="D55" s="5"/>
      <c r="E55" s="5"/>
      <c r="F55" s="5">
        <f t="shared" si="0"/>
        <v>0</v>
      </c>
      <c r="G55" s="21"/>
      <c r="H55" s="21"/>
      <c r="I55" s="21"/>
      <c r="J55" s="3">
        <f t="shared" si="1"/>
        <v>0</v>
      </c>
      <c r="K55" s="3">
        <f t="shared" si="2"/>
        <v>0</v>
      </c>
      <c r="L55" s="3">
        <f t="shared" si="3"/>
        <v>0</v>
      </c>
      <c r="M55" s="3">
        <f t="shared" si="4"/>
        <v>0</v>
      </c>
      <c r="N55" s="3">
        <f t="shared" si="5"/>
        <v>0</v>
      </c>
    </row>
    <row r="56" spans="1:14" ht="30" customHeight="1">
      <c r="A56" s="5">
        <v>21050000</v>
      </c>
      <c r="B56" s="15" t="s">
        <v>104</v>
      </c>
      <c r="C56" s="5">
        <v>192400</v>
      </c>
      <c r="D56" s="5"/>
      <c r="E56" s="5"/>
      <c r="F56" s="5">
        <f t="shared" si="0"/>
        <v>192400</v>
      </c>
      <c r="G56" s="21">
        <v>-192400</v>
      </c>
      <c r="H56" s="21"/>
      <c r="I56" s="21"/>
      <c r="J56" s="3">
        <f t="shared" si="1"/>
        <v>-192400</v>
      </c>
      <c r="K56" s="3">
        <f t="shared" si="2"/>
        <v>0</v>
      </c>
      <c r="L56" s="3">
        <f t="shared" si="3"/>
        <v>0</v>
      </c>
      <c r="M56" s="3">
        <f t="shared" si="4"/>
        <v>0</v>
      </c>
      <c r="N56" s="3">
        <f t="shared" si="5"/>
        <v>0</v>
      </c>
    </row>
    <row r="57" spans="1:14" ht="47.25" hidden="1">
      <c r="A57" s="5">
        <v>21050400</v>
      </c>
      <c r="B57" s="6" t="s">
        <v>28</v>
      </c>
      <c r="C57" s="5" t="s">
        <v>9</v>
      </c>
      <c r="D57" s="5"/>
      <c r="E57" s="5"/>
      <c r="F57" s="5" t="e">
        <f t="shared" si="0"/>
        <v>#VALUE!</v>
      </c>
      <c r="G57" s="21"/>
      <c r="H57" s="21"/>
      <c r="I57" s="21"/>
      <c r="J57" s="3">
        <f t="shared" si="1"/>
        <v>0</v>
      </c>
      <c r="K57" s="3" t="e">
        <f t="shared" si="2"/>
        <v>#VALUE!</v>
      </c>
      <c r="L57" s="3">
        <f t="shared" si="3"/>
        <v>0</v>
      </c>
      <c r="M57" s="3">
        <f t="shared" si="4"/>
        <v>0</v>
      </c>
      <c r="N57" s="3" t="e">
        <f t="shared" si="5"/>
        <v>#VALUE!</v>
      </c>
    </row>
    <row r="58" spans="1:14" ht="15.75" hidden="1">
      <c r="A58" s="3">
        <v>21080000</v>
      </c>
      <c r="B58" s="4" t="s">
        <v>36</v>
      </c>
      <c r="C58" s="3">
        <f>C59</f>
        <v>0</v>
      </c>
      <c r="D58" s="3"/>
      <c r="E58" s="3"/>
      <c r="F58" s="3">
        <f t="shared" si="0"/>
        <v>0</v>
      </c>
      <c r="G58" s="21"/>
      <c r="H58" s="21"/>
      <c r="I58" s="21"/>
      <c r="J58" s="3">
        <f t="shared" si="1"/>
        <v>0</v>
      </c>
      <c r="K58" s="3">
        <f t="shared" si="2"/>
        <v>0</v>
      </c>
      <c r="L58" s="3">
        <f t="shared" si="3"/>
        <v>0</v>
      </c>
      <c r="M58" s="3">
        <f t="shared" si="4"/>
        <v>0</v>
      </c>
      <c r="N58" s="3">
        <f t="shared" si="5"/>
        <v>0</v>
      </c>
    </row>
    <row r="59" spans="1:14" ht="15.75" hidden="1">
      <c r="A59" s="5">
        <v>21081100</v>
      </c>
      <c r="B59" s="6" t="s">
        <v>33</v>
      </c>
      <c r="C59" s="5"/>
      <c r="D59" s="5"/>
      <c r="E59" s="5"/>
      <c r="F59" s="5">
        <f t="shared" si="0"/>
        <v>0</v>
      </c>
      <c r="G59" s="21"/>
      <c r="H59" s="21"/>
      <c r="I59" s="21"/>
      <c r="J59" s="3">
        <f t="shared" si="1"/>
        <v>0</v>
      </c>
      <c r="K59" s="3">
        <f t="shared" si="2"/>
        <v>0</v>
      </c>
      <c r="L59" s="3">
        <f t="shared" si="3"/>
        <v>0</v>
      </c>
      <c r="M59" s="3">
        <f t="shared" si="4"/>
        <v>0</v>
      </c>
      <c r="N59" s="3">
        <f t="shared" si="5"/>
        <v>0</v>
      </c>
    </row>
    <row r="60" spans="1:14" ht="31.5" hidden="1">
      <c r="A60" s="3">
        <v>22000000</v>
      </c>
      <c r="B60" s="4" t="s">
        <v>29</v>
      </c>
      <c r="C60" s="3"/>
      <c r="D60" s="3"/>
      <c r="E60" s="3"/>
      <c r="F60" s="3">
        <f t="shared" si="0"/>
        <v>0</v>
      </c>
      <c r="G60" s="21"/>
      <c r="H60" s="21"/>
      <c r="I60" s="21"/>
      <c r="J60" s="3">
        <f t="shared" si="1"/>
        <v>0</v>
      </c>
      <c r="K60" s="3">
        <f t="shared" si="2"/>
        <v>0</v>
      </c>
      <c r="L60" s="3">
        <f t="shared" si="3"/>
        <v>0</v>
      </c>
      <c r="M60" s="3">
        <f t="shared" si="4"/>
        <v>0</v>
      </c>
      <c r="N60" s="3">
        <f t="shared" si="5"/>
        <v>0</v>
      </c>
    </row>
    <row r="61" spans="1:14" ht="31.5" hidden="1">
      <c r="A61" s="5">
        <v>22080000</v>
      </c>
      <c r="B61" s="6" t="s">
        <v>30</v>
      </c>
      <c r="C61" s="5">
        <f>C62</f>
        <v>0</v>
      </c>
      <c r="D61" s="5"/>
      <c r="E61" s="5"/>
      <c r="F61" s="5">
        <f t="shared" si="0"/>
        <v>0</v>
      </c>
      <c r="G61" s="21"/>
      <c r="H61" s="21"/>
      <c r="I61" s="21"/>
      <c r="J61" s="3">
        <f t="shared" si="1"/>
        <v>0</v>
      </c>
      <c r="K61" s="3">
        <f t="shared" si="2"/>
        <v>0</v>
      </c>
      <c r="L61" s="3">
        <f t="shared" si="3"/>
        <v>0</v>
      </c>
      <c r="M61" s="3">
        <f t="shared" si="4"/>
        <v>0</v>
      </c>
      <c r="N61" s="3">
        <f t="shared" si="5"/>
        <v>0</v>
      </c>
    </row>
    <row r="62" spans="1:14" ht="31.5" hidden="1">
      <c r="A62" s="5">
        <v>22080400</v>
      </c>
      <c r="B62" s="6" t="s">
        <v>80</v>
      </c>
      <c r="C62" s="5"/>
      <c r="D62" s="5"/>
      <c r="E62" s="5"/>
      <c r="F62" s="5"/>
      <c r="G62" s="21"/>
      <c r="H62" s="21"/>
      <c r="I62" s="21"/>
      <c r="J62" s="3">
        <f t="shared" si="1"/>
        <v>0</v>
      </c>
      <c r="K62" s="3">
        <f t="shared" si="2"/>
        <v>0</v>
      </c>
      <c r="L62" s="3">
        <f t="shared" si="3"/>
        <v>0</v>
      </c>
      <c r="M62" s="3">
        <f t="shared" si="4"/>
        <v>0</v>
      </c>
      <c r="N62" s="3">
        <f t="shared" si="5"/>
        <v>0</v>
      </c>
    </row>
    <row r="63" spans="1:14" ht="15.75" hidden="1">
      <c r="A63" s="3">
        <v>22090000</v>
      </c>
      <c r="B63" s="4" t="s">
        <v>31</v>
      </c>
      <c r="C63" s="3">
        <f>C64+C65</f>
        <v>0</v>
      </c>
      <c r="D63" s="3"/>
      <c r="E63" s="3"/>
      <c r="F63" s="3">
        <f t="shared" si="0"/>
        <v>0</v>
      </c>
      <c r="G63" s="21"/>
      <c r="H63" s="21"/>
      <c r="I63" s="21"/>
      <c r="J63" s="3">
        <f t="shared" si="1"/>
        <v>0</v>
      </c>
      <c r="K63" s="3">
        <f t="shared" si="2"/>
        <v>0</v>
      </c>
      <c r="L63" s="3">
        <f t="shared" si="3"/>
        <v>0</v>
      </c>
      <c r="M63" s="3">
        <f t="shared" si="4"/>
        <v>0</v>
      </c>
      <c r="N63" s="3">
        <f t="shared" si="5"/>
        <v>0</v>
      </c>
    </row>
    <row r="64" spans="1:14" ht="47.25" hidden="1">
      <c r="A64" s="5">
        <v>22090100</v>
      </c>
      <c r="B64" s="6" t="s">
        <v>68</v>
      </c>
      <c r="C64" s="5"/>
      <c r="D64" s="5"/>
      <c r="E64" s="5"/>
      <c r="F64" s="5">
        <f t="shared" si="0"/>
        <v>0</v>
      </c>
      <c r="G64" s="21"/>
      <c r="H64" s="21"/>
      <c r="I64" s="21"/>
      <c r="J64" s="3">
        <f t="shared" si="1"/>
        <v>0</v>
      </c>
      <c r="K64" s="3">
        <f t="shared" si="2"/>
        <v>0</v>
      </c>
      <c r="L64" s="3">
        <f t="shared" si="3"/>
        <v>0</v>
      </c>
      <c r="M64" s="3">
        <f t="shared" si="4"/>
        <v>0</v>
      </c>
      <c r="N64" s="3">
        <f t="shared" si="5"/>
        <v>0</v>
      </c>
    </row>
    <row r="65" spans="1:14" ht="47.25" hidden="1">
      <c r="A65" s="5">
        <v>22090400</v>
      </c>
      <c r="B65" s="6" t="s">
        <v>69</v>
      </c>
      <c r="C65" s="5"/>
      <c r="D65" s="5"/>
      <c r="E65" s="5"/>
      <c r="F65" s="5">
        <f t="shared" si="0"/>
        <v>0</v>
      </c>
      <c r="G65" s="21"/>
      <c r="H65" s="21"/>
      <c r="I65" s="21"/>
      <c r="J65" s="3">
        <f t="shared" si="1"/>
        <v>0</v>
      </c>
      <c r="K65" s="3">
        <f t="shared" si="2"/>
        <v>0</v>
      </c>
      <c r="L65" s="3">
        <f t="shared" si="3"/>
        <v>0</v>
      </c>
      <c r="M65" s="3">
        <f t="shared" si="4"/>
        <v>0</v>
      </c>
      <c r="N65" s="3">
        <f t="shared" si="5"/>
        <v>0</v>
      </c>
    </row>
    <row r="66" spans="1:14" ht="15.75" hidden="1">
      <c r="A66" s="5">
        <v>23000000</v>
      </c>
      <c r="B66" s="6" t="s">
        <v>32</v>
      </c>
      <c r="C66" s="5"/>
      <c r="D66" s="5"/>
      <c r="E66" s="5"/>
      <c r="F66" s="5">
        <f t="shared" si="0"/>
        <v>0</v>
      </c>
      <c r="G66" s="21"/>
      <c r="H66" s="21"/>
      <c r="I66" s="21"/>
      <c r="J66" s="3">
        <f t="shared" si="1"/>
        <v>0</v>
      </c>
      <c r="K66" s="3">
        <f t="shared" si="2"/>
        <v>0</v>
      </c>
      <c r="L66" s="3">
        <f t="shared" si="3"/>
        <v>0</v>
      </c>
      <c r="M66" s="3">
        <f t="shared" si="4"/>
        <v>0</v>
      </c>
      <c r="N66" s="3">
        <f t="shared" si="5"/>
        <v>0</v>
      </c>
    </row>
    <row r="67" spans="1:14" ht="15.75" hidden="1">
      <c r="A67" s="5">
        <v>23030000</v>
      </c>
      <c r="B67" s="6" t="s">
        <v>33</v>
      </c>
      <c r="C67" s="5"/>
      <c r="D67" s="5" t="s">
        <v>9</v>
      </c>
      <c r="E67" s="5"/>
      <c r="F67" s="5" t="e">
        <f t="shared" si="0"/>
        <v>#VALUE!</v>
      </c>
      <c r="G67" s="21"/>
      <c r="H67" s="21"/>
      <c r="I67" s="21"/>
      <c r="J67" s="3">
        <f t="shared" si="1"/>
        <v>0</v>
      </c>
      <c r="K67" s="3">
        <f t="shared" si="2"/>
        <v>0</v>
      </c>
      <c r="L67" s="3" t="e">
        <f t="shared" si="3"/>
        <v>#VALUE!</v>
      </c>
      <c r="M67" s="3">
        <f t="shared" si="4"/>
        <v>0</v>
      </c>
      <c r="N67" s="3" t="e">
        <f t="shared" si="5"/>
        <v>#VALUE!</v>
      </c>
    </row>
    <row r="68" spans="1:14" ht="15.75" hidden="1">
      <c r="A68" s="5"/>
      <c r="B68" s="6"/>
      <c r="C68" s="5"/>
      <c r="D68" s="5"/>
      <c r="E68" s="5"/>
      <c r="F68" s="5"/>
      <c r="G68" s="21"/>
      <c r="H68" s="21"/>
      <c r="I68" s="21"/>
      <c r="J68" s="3">
        <f t="shared" si="1"/>
        <v>0</v>
      </c>
      <c r="K68" s="3">
        <f t="shared" si="2"/>
        <v>0</v>
      </c>
      <c r="L68" s="3">
        <f t="shared" si="3"/>
        <v>0</v>
      </c>
      <c r="M68" s="3">
        <f t="shared" si="4"/>
        <v>0</v>
      </c>
      <c r="N68" s="3">
        <f t="shared" si="5"/>
        <v>0</v>
      </c>
    </row>
    <row r="69" spans="1:14" ht="15.75">
      <c r="A69" s="3">
        <v>24000000</v>
      </c>
      <c r="B69" s="4" t="s">
        <v>34</v>
      </c>
      <c r="C69" s="3">
        <f>C71</f>
        <v>2000</v>
      </c>
      <c r="D69" s="3">
        <f>D71</f>
        <v>0</v>
      </c>
      <c r="E69" s="3"/>
      <c r="F69" s="3">
        <f t="shared" si="0"/>
        <v>2000</v>
      </c>
      <c r="G69" s="3">
        <f>G71</f>
        <v>4483</v>
      </c>
      <c r="H69" s="21"/>
      <c r="I69" s="21"/>
      <c r="J69" s="3">
        <f t="shared" si="1"/>
        <v>4483</v>
      </c>
      <c r="K69" s="3">
        <f t="shared" si="2"/>
        <v>6483</v>
      </c>
      <c r="L69" s="3">
        <f t="shared" si="3"/>
        <v>0</v>
      </c>
      <c r="M69" s="3">
        <f t="shared" si="4"/>
        <v>0</v>
      </c>
      <c r="N69" s="3">
        <f t="shared" si="5"/>
        <v>6483</v>
      </c>
    </row>
    <row r="70" spans="1:14" ht="47.25" hidden="1">
      <c r="A70" s="5">
        <v>24030000</v>
      </c>
      <c r="B70" s="6" t="s">
        <v>35</v>
      </c>
      <c r="C70" s="5"/>
      <c r="D70" s="5" t="s">
        <v>9</v>
      </c>
      <c r="E70" s="5"/>
      <c r="F70" s="5" t="e">
        <f t="shared" si="0"/>
        <v>#VALUE!</v>
      </c>
      <c r="G70" s="21"/>
      <c r="H70" s="21"/>
      <c r="I70" s="21"/>
      <c r="J70" s="3">
        <f t="shared" si="1"/>
        <v>0</v>
      </c>
      <c r="K70" s="3">
        <f t="shared" si="2"/>
        <v>0</v>
      </c>
      <c r="L70" s="3" t="e">
        <f t="shared" si="3"/>
        <v>#VALUE!</v>
      </c>
      <c r="M70" s="3">
        <f t="shared" si="4"/>
        <v>0</v>
      </c>
      <c r="N70" s="3" t="e">
        <f t="shared" si="5"/>
        <v>#VALUE!</v>
      </c>
    </row>
    <row r="71" spans="1:14" ht="15.75">
      <c r="A71" s="5">
        <v>24060000</v>
      </c>
      <c r="B71" s="6" t="s">
        <v>36</v>
      </c>
      <c r="C71" s="5">
        <f>C72</f>
        <v>2000</v>
      </c>
      <c r="D71" s="5">
        <f>D73</f>
        <v>0</v>
      </c>
      <c r="E71" s="5"/>
      <c r="F71" s="5">
        <f t="shared" si="0"/>
        <v>2000</v>
      </c>
      <c r="G71" s="5">
        <f>G72</f>
        <v>4483</v>
      </c>
      <c r="H71" s="21"/>
      <c r="I71" s="21"/>
      <c r="J71" s="3">
        <f t="shared" si="1"/>
        <v>4483</v>
      </c>
      <c r="K71" s="3">
        <f t="shared" si="2"/>
        <v>6483</v>
      </c>
      <c r="L71" s="3">
        <f t="shared" si="3"/>
        <v>0</v>
      </c>
      <c r="M71" s="3">
        <f t="shared" si="4"/>
        <v>0</v>
      </c>
      <c r="N71" s="3">
        <f t="shared" si="5"/>
        <v>6483</v>
      </c>
    </row>
    <row r="72" spans="1:14" ht="15.75">
      <c r="A72" s="5">
        <v>24060300</v>
      </c>
      <c r="B72" s="6" t="s">
        <v>36</v>
      </c>
      <c r="C72" s="5">
        <v>2000</v>
      </c>
      <c r="D72" s="5"/>
      <c r="E72" s="5"/>
      <c r="F72" s="5">
        <f t="shared" si="0"/>
        <v>2000</v>
      </c>
      <c r="G72" s="21">
        <v>4483</v>
      </c>
      <c r="H72" s="21"/>
      <c r="I72" s="21"/>
      <c r="J72" s="3">
        <f t="shared" si="1"/>
        <v>4483</v>
      </c>
      <c r="K72" s="3">
        <f t="shared" si="2"/>
        <v>6483</v>
      </c>
      <c r="L72" s="3">
        <f t="shared" si="3"/>
        <v>0</v>
      </c>
      <c r="M72" s="3">
        <f t="shared" si="4"/>
        <v>0</v>
      </c>
      <c r="N72" s="3">
        <f t="shared" si="5"/>
        <v>6483</v>
      </c>
    </row>
    <row r="73" spans="1:14" ht="47.25" hidden="1">
      <c r="A73" s="5">
        <v>24062100</v>
      </c>
      <c r="B73" s="6" t="s">
        <v>70</v>
      </c>
      <c r="C73" s="5"/>
      <c r="D73" s="5"/>
      <c r="E73" s="5"/>
      <c r="F73" s="5">
        <f aca="true" t="shared" si="6" ref="F73:F119">C73+D73</f>
        <v>0</v>
      </c>
      <c r="G73" s="21"/>
      <c r="H73" s="21"/>
      <c r="I73" s="21"/>
      <c r="J73" s="3">
        <f t="shared" si="1"/>
        <v>0</v>
      </c>
      <c r="K73" s="3">
        <f t="shared" si="2"/>
        <v>0</v>
      </c>
      <c r="L73" s="3">
        <f t="shared" si="3"/>
        <v>0</v>
      </c>
      <c r="M73" s="3">
        <f t="shared" si="4"/>
        <v>0</v>
      </c>
      <c r="N73" s="3">
        <f t="shared" si="5"/>
        <v>0</v>
      </c>
    </row>
    <row r="74" spans="1:14" ht="31.5" hidden="1">
      <c r="A74" s="5">
        <v>24110600</v>
      </c>
      <c r="B74" s="6" t="s">
        <v>38</v>
      </c>
      <c r="C74" s="5"/>
      <c r="D74" s="5"/>
      <c r="E74" s="5"/>
      <c r="F74" s="5">
        <f t="shared" si="6"/>
        <v>0</v>
      </c>
      <c r="G74" s="21"/>
      <c r="H74" s="21"/>
      <c r="I74" s="21"/>
      <c r="J74" s="3">
        <f t="shared" si="1"/>
        <v>0</v>
      </c>
      <c r="K74" s="3">
        <f t="shared" si="2"/>
        <v>0</v>
      </c>
      <c r="L74" s="3">
        <f t="shared" si="3"/>
        <v>0</v>
      </c>
      <c r="M74" s="3">
        <f t="shared" si="4"/>
        <v>0</v>
      </c>
      <c r="N74" s="3">
        <f t="shared" si="5"/>
        <v>0</v>
      </c>
    </row>
    <row r="75" spans="1:14" ht="31.5" hidden="1">
      <c r="A75" s="5">
        <v>24110700</v>
      </c>
      <c r="B75" s="6" t="s">
        <v>39</v>
      </c>
      <c r="C75" s="5"/>
      <c r="D75" s="5" t="s">
        <v>9</v>
      </c>
      <c r="E75" s="5"/>
      <c r="F75" s="5" t="e">
        <f t="shared" si="6"/>
        <v>#VALUE!</v>
      </c>
      <c r="G75" s="21"/>
      <c r="H75" s="21"/>
      <c r="I75" s="21"/>
      <c r="J75" s="3">
        <f t="shared" si="1"/>
        <v>0</v>
      </c>
      <c r="K75" s="3">
        <f t="shared" si="2"/>
        <v>0</v>
      </c>
      <c r="L75" s="3" t="e">
        <f t="shared" si="3"/>
        <v>#VALUE!</v>
      </c>
      <c r="M75" s="3">
        <f t="shared" si="4"/>
        <v>0</v>
      </c>
      <c r="N75" s="3" t="e">
        <f t="shared" si="5"/>
        <v>#VALUE!</v>
      </c>
    </row>
    <row r="76" spans="1:14" ht="15.75">
      <c r="A76" s="3">
        <v>25000000</v>
      </c>
      <c r="B76" s="4" t="s">
        <v>40</v>
      </c>
      <c r="C76" s="3"/>
      <c r="D76" s="3">
        <f>D77</f>
        <v>285227</v>
      </c>
      <c r="E76" s="3"/>
      <c r="F76" s="3">
        <f t="shared" si="6"/>
        <v>285227</v>
      </c>
      <c r="G76" s="21"/>
      <c r="H76" s="3">
        <f>H77</f>
        <v>0</v>
      </c>
      <c r="I76" s="21"/>
      <c r="J76" s="3">
        <f t="shared" si="1"/>
        <v>0</v>
      </c>
      <c r="K76" s="3">
        <f t="shared" si="2"/>
        <v>0</v>
      </c>
      <c r="L76" s="3">
        <f t="shared" si="3"/>
        <v>285227</v>
      </c>
      <c r="M76" s="3">
        <f t="shared" si="4"/>
        <v>0</v>
      </c>
      <c r="N76" s="3">
        <f t="shared" si="5"/>
        <v>285227</v>
      </c>
    </row>
    <row r="77" spans="1:14" ht="33" customHeight="1">
      <c r="A77" s="3">
        <v>25010000</v>
      </c>
      <c r="B77" s="4" t="s">
        <v>105</v>
      </c>
      <c r="C77" s="3"/>
      <c r="D77" s="3">
        <f>SUM(D78:D81)</f>
        <v>285227</v>
      </c>
      <c r="E77" s="3"/>
      <c r="F77" s="3">
        <f t="shared" si="6"/>
        <v>285227</v>
      </c>
      <c r="G77" s="21"/>
      <c r="H77" s="3">
        <f>SUM(H78:H81)</f>
        <v>0</v>
      </c>
      <c r="I77" s="21"/>
      <c r="J77" s="3">
        <f aca="true" t="shared" si="7" ref="J77:J119">G77+H77</f>
        <v>0</v>
      </c>
      <c r="K77" s="3">
        <f aca="true" t="shared" si="8" ref="K77:K119">C77+G77</f>
        <v>0</v>
      </c>
      <c r="L77" s="3">
        <f aca="true" t="shared" si="9" ref="L77:L119">D77+H77</f>
        <v>285227</v>
      </c>
      <c r="M77" s="3">
        <f aca="true" t="shared" si="10" ref="M77:M119">E77+I77</f>
        <v>0</v>
      </c>
      <c r="N77" s="3">
        <f aca="true" t="shared" si="11" ref="N77:N119">F77+J77</f>
        <v>285227</v>
      </c>
    </row>
    <row r="78" spans="1:14" ht="31.5">
      <c r="A78" s="5">
        <v>25010100</v>
      </c>
      <c r="B78" s="15" t="s">
        <v>106</v>
      </c>
      <c r="C78" s="5"/>
      <c r="D78" s="5">
        <v>73448</v>
      </c>
      <c r="E78" s="5"/>
      <c r="F78" s="5">
        <f t="shared" si="6"/>
        <v>73448</v>
      </c>
      <c r="G78" s="21"/>
      <c r="H78" s="21"/>
      <c r="I78" s="21"/>
      <c r="J78" s="3">
        <f t="shared" si="7"/>
        <v>0</v>
      </c>
      <c r="K78" s="3">
        <f t="shared" si="8"/>
        <v>0</v>
      </c>
      <c r="L78" s="3">
        <f t="shared" si="9"/>
        <v>73448</v>
      </c>
      <c r="M78" s="3">
        <f t="shared" si="10"/>
        <v>0</v>
      </c>
      <c r="N78" s="3">
        <f t="shared" si="11"/>
        <v>73448</v>
      </c>
    </row>
    <row r="79" spans="1:14" ht="33" customHeight="1">
      <c r="A79" s="5">
        <v>25010200</v>
      </c>
      <c r="B79" s="15" t="s">
        <v>107</v>
      </c>
      <c r="C79" s="5"/>
      <c r="D79" s="5">
        <v>188600</v>
      </c>
      <c r="E79" s="5"/>
      <c r="F79" s="5">
        <f t="shared" si="6"/>
        <v>188600</v>
      </c>
      <c r="G79" s="21"/>
      <c r="H79" s="21"/>
      <c r="I79" s="21"/>
      <c r="J79" s="3">
        <f t="shared" si="7"/>
        <v>0</v>
      </c>
      <c r="K79" s="3">
        <f t="shared" si="8"/>
        <v>0</v>
      </c>
      <c r="L79" s="3">
        <f t="shared" si="9"/>
        <v>188600</v>
      </c>
      <c r="M79" s="3">
        <f t="shared" si="10"/>
        <v>0</v>
      </c>
      <c r="N79" s="3">
        <f t="shared" si="11"/>
        <v>188600</v>
      </c>
    </row>
    <row r="80" spans="1:14" ht="15.75">
      <c r="A80" s="5">
        <v>25010300</v>
      </c>
      <c r="B80" s="15" t="s">
        <v>71</v>
      </c>
      <c r="C80" s="5"/>
      <c r="D80" s="5">
        <v>22219</v>
      </c>
      <c r="E80" s="5"/>
      <c r="F80" s="5">
        <f t="shared" si="6"/>
        <v>22219</v>
      </c>
      <c r="G80" s="21"/>
      <c r="H80" s="21"/>
      <c r="I80" s="21"/>
      <c r="J80" s="3">
        <f t="shared" si="7"/>
        <v>0</v>
      </c>
      <c r="K80" s="3">
        <f t="shared" si="8"/>
        <v>0</v>
      </c>
      <c r="L80" s="3">
        <f t="shared" si="9"/>
        <v>22219</v>
      </c>
      <c r="M80" s="3">
        <f t="shared" si="10"/>
        <v>0</v>
      </c>
      <c r="N80" s="3">
        <f t="shared" si="11"/>
        <v>22219</v>
      </c>
    </row>
    <row r="81" spans="1:14" ht="32.25" customHeight="1">
      <c r="A81" s="5">
        <v>25010400</v>
      </c>
      <c r="B81" s="15" t="s">
        <v>108</v>
      </c>
      <c r="C81" s="5"/>
      <c r="D81" s="5">
        <v>960</v>
      </c>
      <c r="E81" s="5"/>
      <c r="F81" s="5">
        <f t="shared" si="6"/>
        <v>960</v>
      </c>
      <c r="G81" s="21"/>
      <c r="H81" s="21"/>
      <c r="I81" s="21"/>
      <c r="J81" s="3">
        <f t="shared" si="7"/>
        <v>0</v>
      </c>
      <c r="K81" s="3">
        <f t="shared" si="8"/>
        <v>0</v>
      </c>
      <c r="L81" s="3">
        <f t="shared" si="9"/>
        <v>960</v>
      </c>
      <c r="M81" s="3">
        <f t="shared" si="10"/>
        <v>0</v>
      </c>
      <c r="N81" s="3">
        <f t="shared" si="11"/>
        <v>960</v>
      </c>
    </row>
    <row r="82" spans="1:14" ht="15.75" hidden="1">
      <c r="A82" s="3">
        <v>30000000</v>
      </c>
      <c r="B82" s="4" t="s">
        <v>41</v>
      </c>
      <c r="C82" s="3"/>
      <c r="D82" s="3">
        <f>D83+D85</f>
        <v>0</v>
      </c>
      <c r="E82" s="3">
        <f>E83+E85</f>
        <v>0</v>
      </c>
      <c r="F82" s="5">
        <f t="shared" si="6"/>
        <v>0</v>
      </c>
      <c r="G82" s="21"/>
      <c r="H82" s="21"/>
      <c r="I82" s="21"/>
      <c r="J82" s="3">
        <f t="shared" si="7"/>
        <v>0</v>
      </c>
      <c r="K82" s="3">
        <f t="shared" si="8"/>
        <v>0</v>
      </c>
      <c r="L82" s="3">
        <f t="shared" si="9"/>
        <v>0</v>
      </c>
      <c r="M82" s="3">
        <f t="shared" si="10"/>
        <v>0</v>
      </c>
      <c r="N82" s="3">
        <f t="shared" si="11"/>
        <v>0</v>
      </c>
    </row>
    <row r="83" spans="1:14" ht="15.75" hidden="1">
      <c r="A83" s="3">
        <v>31000000</v>
      </c>
      <c r="B83" s="4" t="s">
        <v>42</v>
      </c>
      <c r="C83" s="3"/>
      <c r="D83" s="3">
        <f>D84</f>
        <v>0</v>
      </c>
      <c r="E83" s="3">
        <f>E84</f>
        <v>0</v>
      </c>
      <c r="F83" s="5">
        <f t="shared" si="6"/>
        <v>0</v>
      </c>
      <c r="G83" s="21"/>
      <c r="H83" s="21"/>
      <c r="I83" s="21"/>
      <c r="J83" s="3">
        <f t="shared" si="7"/>
        <v>0</v>
      </c>
      <c r="K83" s="3">
        <f t="shared" si="8"/>
        <v>0</v>
      </c>
      <c r="L83" s="3">
        <f t="shared" si="9"/>
        <v>0</v>
      </c>
      <c r="M83" s="3">
        <f t="shared" si="10"/>
        <v>0</v>
      </c>
      <c r="N83" s="3">
        <f t="shared" si="11"/>
        <v>0</v>
      </c>
    </row>
    <row r="84" spans="1:14" ht="47.25" hidden="1">
      <c r="A84" s="5">
        <v>31030000</v>
      </c>
      <c r="B84" s="6" t="s">
        <v>43</v>
      </c>
      <c r="C84" s="5"/>
      <c r="D84" s="5"/>
      <c r="E84" s="5"/>
      <c r="F84" s="5">
        <f t="shared" si="6"/>
        <v>0</v>
      </c>
      <c r="G84" s="21"/>
      <c r="H84" s="21"/>
      <c r="I84" s="21"/>
      <c r="J84" s="3">
        <f t="shared" si="7"/>
        <v>0</v>
      </c>
      <c r="K84" s="3">
        <f t="shared" si="8"/>
        <v>0</v>
      </c>
      <c r="L84" s="3">
        <f t="shared" si="9"/>
        <v>0</v>
      </c>
      <c r="M84" s="3">
        <f t="shared" si="10"/>
        <v>0</v>
      </c>
      <c r="N84" s="3">
        <f t="shared" si="11"/>
        <v>0</v>
      </c>
    </row>
    <row r="85" spans="1:14" ht="31.5" hidden="1">
      <c r="A85" s="3">
        <v>33000000</v>
      </c>
      <c r="B85" s="4" t="s">
        <v>44</v>
      </c>
      <c r="C85" s="3"/>
      <c r="D85" s="3">
        <f>D86</f>
        <v>0</v>
      </c>
      <c r="E85" s="3">
        <f>E86</f>
        <v>0</v>
      </c>
      <c r="F85" s="5">
        <f t="shared" si="6"/>
        <v>0</v>
      </c>
      <c r="G85" s="21"/>
      <c r="H85" s="21"/>
      <c r="I85" s="21"/>
      <c r="J85" s="3">
        <f t="shared" si="7"/>
        <v>0</v>
      </c>
      <c r="K85" s="3">
        <f t="shared" si="8"/>
        <v>0</v>
      </c>
      <c r="L85" s="3">
        <f t="shared" si="9"/>
        <v>0</v>
      </c>
      <c r="M85" s="3">
        <f t="shared" si="10"/>
        <v>0</v>
      </c>
      <c r="N85" s="3">
        <f t="shared" si="11"/>
        <v>0</v>
      </c>
    </row>
    <row r="86" spans="1:14" ht="15.75" hidden="1">
      <c r="A86" s="5">
        <v>33010000</v>
      </c>
      <c r="B86" s="6" t="s">
        <v>45</v>
      </c>
      <c r="C86" s="5"/>
      <c r="D86" s="5"/>
      <c r="E86" s="5"/>
      <c r="F86" s="5">
        <f t="shared" si="6"/>
        <v>0</v>
      </c>
      <c r="G86" s="21"/>
      <c r="H86" s="21"/>
      <c r="I86" s="21"/>
      <c r="J86" s="3">
        <f t="shared" si="7"/>
        <v>0</v>
      </c>
      <c r="K86" s="3">
        <f t="shared" si="8"/>
        <v>0</v>
      </c>
      <c r="L86" s="3">
        <f t="shared" si="9"/>
        <v>0</v>
      </c>
      <c r="M86" s="3">
        <f t="shared" si="10"/>
        <v>0</v>
      </c>
      <c r="N86" s="3">
        <f t="shared" si="11"/>
        <v>0</v>
      </c>
    </row>
    <row r="87" spans="1:14" ht="15.75" hidden="1">
      <c r="A87" s="5" t="s">
        <v>37</v>
      </c>
      <c r="B87" s="6" t="s">
        <v>37</v>
      </c>
      <c r="C87" s="5"/>
      <c r="D87" s="5"/>
      <c r="E87" s="5"/>
      <c r="F87" s="5">
        <f t="shared" si="6"/>
        <v>0</v>
      </c>
      <c r="G87" s="21"/>
      <c r="H87" s="21"/>
      <c r="I87" s="21"/>
      <c r="J87" s="3">
        <f t="shared" si="7"/>
        <v>0</v>
      </c>
      <c r="K87" s="3">
        <f t="shared" si="8"/>
        <v>0</v>
      </c>
      <c r="L87" s="3">
        <f t="shared" si="9"/>
        <v>0</v>
      </c>
      <c r="M87" s="3">
        <f t="shared" si="10"/>
        <v>0</v>
      </c>
      <c r="N87" s="3">
        <f t="shared" si="11"/>
        <v>0</v>
      </c>
    </row>
    <row r="88" spans="1:14" ht="15.75">
      <c r="A88" s="3">
        <v>30000000</v>
      </c>
      <c r="B88" s="18" t="s">
        <v>41</v>
      </c>
      <c r="C88" s="3">
        <f>C89</f>
        <v>5300</v>
      </c>
      <c r="D88" s="3"/>
      <c r="E88" s="3"/>
      <c r="F88" s="3">
        <f t="shared" si="6"/>
        <v>5300</v>
      </c>
      <c r="G88" s="3">
        <f>G89</f>
        <v>-5300</v>
      </c>
      <c r="H88" s="21"/>
      <c r="I88" s="21"/>
      <c r="J88" s="3">
        <f t="shared" si="7"/>
        <v>-5300</v>
      </c>
      <c r="K88" s="3">
        <f t="shared" si="8"/>
        <v>0</v>
      </c>
      <c r="L88" s="3">
        <f t="shared" si="9"/>
        <v>0</v>
      </c>
      <c r="M88" s="3">
        <f t="shared" si="10"/>
        <v>0</v>
      </c>
      <c r="N88" s="3">
        <f t="shared" si="11"/>
        <v>0</v>
      </c>
    </row>
    <row r="89" spans="1:14" ht="18" customHeight="1">
      <c r="A89" s="5">
        <v>31000000</v>
      </c>
      <c r="B89" s="6" t="s">
        <v>88</v>
      </c>
      <c r="C89" s="5">
        <f>C90</f>
        <v>5300</v>
      </c>
      <c r="D89" s="5"/>
      <c r="E89" s="5"/>
      <c r="F89" s="5">
        <f t="shared" si="6"/>
        <v>5300</v>
      </c>
      <c r="G89" s="5">
        <f>G90</f>
        <v>-5300</v>
      </c>
      <c r="H89" s="21"/>
      <c r="I89" s="21"/>
      <c r="J89" s="3">
        <f t="shared" si="7"/>
        <v>-5300</v>
      </c>
      <c r="K89" s="3">
        <f t="shared" si="8"/>
        <v>0</v>
      </c>
      <c r="L89" s="3">
        <f t="shared" si="9"/>
        <v>0</v>
      </c>
      <c r="M89" s="3">
        <f t="shared" si="10"/>
        <v>0</v>
      </c>
      <c r="N89" s="3">
        <f t="shared" si="11"/>
        <v>0</v>
      </c>
    </row>
    <row r="90" spans="1:14" ht="66" customHeight="1">
      <c r="A90" s="5">
        <v>31010200</v>
      </c>
      <c r="B90" s="15" t="s">
        <v>91</v>
      </c>
      <c r="C90" s="5">
        <v>5300</v>
      </c>
      <c r="D90" s="5"/>
      <c r="E90" s="5"/>
      <c r="F90" s="5">
        <f t="shared" si="6"/>
        <v>5300</v>
      </c>
      <c r="G90" s="21">
        <v>-5300</v>
      </c>
      <c r="H90" s="21"/>
      <c r="I90" s="21"/>
      <c r="J90" s="3">
        <f t="shared" si="7"/>
        <v>-5300</v>
      </c>
      <c r="K90" s="3">
        <f t="shared" si="8"/>
        <v>0</v>
      </c>
      <c r="L90" s="3">
        <f t="shared" si="9"/>
        <v>0</v>
      </c>
      <c r="M90" s="3">
        <f t="shared" si="10"/>
        <v>0</v>
      </c>
      <c r="N90" s="3">
        <f t="shared" si="11"/>
        <v>0</v>
      </c>
    </row>
    <row r="91" spans="1:14" ht="15.75">
      <c r="A91" s="3"/>
      <c r="B91" s="4" t="s">
        <v>83</v>
      </c>
      <c r="C91" s="3">
        <f>C12+C53+C88</f>
        <v>6882956</v>
      </c>
      <c r="D91" s="3">
        <f>D12+D53</f>
        <v>285227</v>
      </c>
      <c r="E91" s="3">
        <f>E12+E53</f>
        <v>0</v>
      </c>
      <c r="F91" s="3">
        <f t="shared" si="6"/>
        <v>7168183</v>
      </c>
      <c r="G91" s="3">
        <f>G12+G53+G88</f>
        <v>0</v>
      </c>
      <c r="H91" s="3">
        <f>H12+H53</f>
        <v>0</v>
      </c>
      <c r="I91" s="3">
        <f>I12+I53</f>
        <v>0</v>
      </c>
      <c r="J91" s="3">
        <f t="shared" si="7"/>
        <v>0</v>
      </c>
      <c r="K91" s="3">
        <f t="shared" si="8"/>
        <v>6882956</v>
      </c>
      <c r="L91" s="3">
        <f t="shared" si="9"/>
        <v>285227</v>
      </c>
      <c r="M91" s="3">
        <f t="shared" si="10"/>
        <v>0</v>
      </c>
      <c r="N91" s="3">
        <f t="shared" si="11"/>
        <v>7168183</v>
      </c>
    </row>
    <row r="92" spans="1:14" ht="15.75">
      <c r="A92" s="3">
        <v>40000000</v>
      </c>
      <c r="B92" s="18" t="s">
        <v>95</v>
      </c>
      <c r="C92" s="3">
        <f>C93</f>
        <v>56849605</v>
      </c>
      <c r="D92" s="3">
        <f>D93+D112</f>
        <v>573500</v>
      </c>
      <c r="E92" s="3">
        <f>E93+E112</f>
        <v>0</v>
      </c>
      <c r="F92" s="3">
        <f t="shared" si="6"/>
        <v>57423105</v>
      </c>
      <c r="G92" s="3">
        <f>G93</f>
        <v>-500</v>
      </c>
      <c r="H92" s="3">
        <f>H93</f>
        <v>0</v>
      </c>
      <c r="I92" s="3">
        <f>I93</f>
        <v>0</v>
      </c>
      <c r="J92" s="3">
        <f t="shared" si="7"/>
        <v>-500</v>
      </c>
      <c r="K92" s="3">
        <f t="shared" si="8"/>
        <v>56849105</v>
      </c>
      <c r="L92" s="3">
        <f t="shared" si="9"/>
        <v>573500</v>
      </c>
      <c r="M92" s="3">
        <f t="shared" si="10"/>
        <v>0</v>
      </c>
      <c r="N92" s="3">
        <f t="shared" si="11"/>
        <v>57422605</v>
      </c>
    </row>
    <row r="93" spans="1:14" ht="15.75">
      <c r="A93" s="3">
        <v>41000000</v>
      </c>
      <c r="B93" s="4" t="s">
        <v>49</v>
      </c>
      <c r="C93" s="3">
        <f>C96+C101+C94</f>
        <v>56849605</v>
      </c>
      <c r="D93" s="3">
        <f>D96+D101+D94</f>
        <v>573500</v>
      </c>
      <c r="E93" s="3">
        <f>E96+E101+E94</f>
        <v>0</v>
      </c>
      <c r="F93" s="3">
        <f t="shared" si="6"/>
        <v>57423105</v>
      </c>
      <c r="G93" s="3">
        <f>G96+G101+G94</f>
        <v>-500</v>
      </c>
      <c r="H93" s="3">
        <f>H96+H101+H94</f>
        <v>0</v>
      </c>
      <c r="I93" s="3">
        <f>I96+I101+I94</f>
        <v>0</v>
      </c>
      <c r="J93" s="3">
        <f t="shared" si="7"/>
        <v>-500</v>
      </c>
      <c r="K93" s="3">
        <f t="shared" si="8"/>
        <v>56849105</v>
      </c>
      <c r="L93" s="3">
        <f t="shared" si="9"/>
        <v>573500</v>
      </c>
      <c r="M93" s="3">
        <f t="shared" si="10"/>
        <v>0</v>
      </c>
      <c r="N93" s="3">
        <f t="shared" si="11"/>
        <v>57422605</v>
      </c>
    </row>
    <row r="94" spans="1:14" ht="15.75">
      <c r="A94" s="3">
        <v>41010000</v>
      </c>
      <c r="B94" s="4" t="s">
        <v>92</v>
      </c>
      <c r="C94" s="3">
        <f>C95</f>
        <v>54518</v>
      </c>
      <c r="D94" s="3"/>
      <c r="E94" s="3"/>
      <c r="F94" s="3">
        <f t="shared" si="6"/>
        <v>54518</v>
      </c>
      <c r="G94" s="3">
        <f>G95</f>
        <v>0</v>
      </c>
      <c r="H94" s="21"/>
      <c r="I94" s="21"/>
      <c r="J94" s="3">
        <f t="shared" si="7"/>
        <v>0</v>
      </c>
      <c r="K94" s="3">
        <f t="shared" si="8"/>
        <v>54518</v>
      </c>
      <c r="L94" s="3">
        <f t="shared" si="9"/>
        <v>0</v>
      </c>
      <c r="M94" s="3">
        <f t="shared" si="10"/>
        <v>0</v>
      </c>
      <c r="N94" s="3">
        <f t="shared" si="11"/>
        <v>54518</v>
      </c>
    </row>
    <row r="95" spans="1:14" ht="65.25" customHeight="1">
      <c r="A95" s="5">
        <v>41010600</v>
      </c>
      <c r="B95" s="15" t="s">
        <v>109</v>
      </c>
      <c r="C95" s="5">
        <v>54518</v>
      </c>
      <c r="D95" s="3"/>
      <c r="E95" s="3"/>
      <c r="F95" s="3">
        <f t="shared" si="6"/>
        <v>54518</v>
      </c>
      <c r="G95" s="21"/>
      <c r="H95" s="21"/>
      <c r="I95" s="21"/>
      <c r="J95" s="3">
        <f t="shared" si="7"/>
        <v>0</v>
      </c>
      <c r="K95" s="3">
        <f t="shared" si="8"/>
        <v>54518</v>
      </c>
      <c r="L95" s="3">
        <f t="shared" si="9"/>
        <v>0</v>
      </c>
      <c r="M95" s="3">
        <f t="shared" si="10"/>
        <v>0</v>
      </c>
      <c r="N95" s="3">
        <f t="shared" si="11"/>
        <v>54518</v>
      </c>
    </row>
    <row r="96" spans="1:14" ht="15.75">
      <c r="A96" s="3">
        <v>41020000</v>
      </c>
      <c r="B96" s="4" t="s">
        <v>50</v>
      </c>
      <c r="C96" s="3">
        <f>C97+C98+C99+C100</f>
        <v>37687700</v>
      </c>
      <c r="D96" s="3">
        <f>D97+D98+D99+D100</f>
        <v>0</v>
      </c>
      <c r="E96" s="3">
        <f>E97+E98+E99+E100</f>
        <v>0</v>
      </c>
      <c r="F96" s="3">
        <f t="shared" si="6"/>
        <v>37687700</v>
      </c>
      <c r="G96" s="3">
        <f>G97+G98+G99+G100</f>
        <v>0</v>
      </c>
      <c r="H96" s="3">
        <f>H97+H98+H99+H100</f>
        <v>0</v>
      </c>
      <c r="I96" s="3">
        <f>I97+I98+I99+I100</f>
        <v>0</v>
      </c>
      <c r="J96" s="3">
        <f>J97+J98+J99+J100</f>
        <v>0</v>
      </c>
      <c r="K96" s="3">
        <f t="shared" si="8"/>
        <v>37687700</v>
      </c>
      <c r="L96" s="3">
        <f t="shared" si="9"/>
        <v>0</v>
      </c>
      <c r="M96" s="3">
        <f t="shared" si="10"/>
        <v>0</v>
      </c>
      <c r="N96" s="3">
        <f t="shared" si="11"/>
        <v>37687700</v>
      </c>
    </row>
    <row r="97" spans="1:14" ht="31.5">
      <c r="A97" s="5">
        <v>41020100</v>
      </c>
      <c r="B97" s="15" t="s">
        <v>110</v>
      </c>
      <c r="C97" s="5">
        <v>36710800</v>
      </c>
      <c r="D97" s="5"/>
      <c r="E97" s="5"/>
      <c r="F97" s="5">
        <f t="shared" si="6"/>
        <v>36710800</v>
      </c>
      <c r="G97" s="21"/>
      <c r="H97" s="21"/>
      <c r="I97" s="21"/>
      <c r="J97" s="3">
        <f t="shared" si="7"/>
        <v>0</v>
      </c>
      <c r="K97" s="3">
        <f t="shared" si="8"/>
        <v>36710800</v>
      </c>
      <c r="L97" s="3">
        <f t="shared" si="9"/>
        <v>0</v>
      </c>
      <c r="M97" s="3">
        <f t="shared" si="10"/>
        <v>0</v>
      </c>
      <c r="N97" s="3">
        <f t="shared" si="11"/>
        <v>36710800</v>
      </c>
    </row>
    <row r="98" spans="1:14" ht="36" customHeight="1">
      <c r="A98" s="5">
        <v>41020600</v>
      </c>
      <c r="B98" s="15" t="s">
        <v>74</v>
      </c>
      <c r="C98" s="5">
        <v>56100</v>
      </c>
      <c r="D98" s="5"/>
      <c r="E98" s="5"/>
      <c r="F98" s="5">
        <f t="shared" si="6"/>
        <v>56100</v>
      </c>
      <c r="G98" s="21"/>
      <c r="H98" s="21"/>
      <c r="I98" s="21"/>
      <c r="J98" s="3">
        <f t="shared" si="7"/>
        <v>0</v>
      </c>
      <c r="K98" s="3">
        <f t="shared" si="8"/>
        <v>56100</v>
      </c>
      <c r="L98" s="3">
        <f t="shared" si="9"/>
        <v>0</v>
      </c>
      <c r="M98" s="3">
        <f t="shared" si="10"/>
        <v>0</v>
      </c>
      <c r="N98" s="3">
        <f t="shared" si="11"/>
        <v>56100</v>
      </c>
    </row>
    <row r="99" spans="1:14" ht="15.75">
      <c r="A99" s="5">
        <v>41020900</v>
      </c>
      <c r="B99" s="6" t="s">
        <v>111</v>
      </c>
      <c r="C99" s="5">
        <v>154400</v>
      </c>
      <c r="D99" s="5"/>
      <c r="E99" s="5"/>
      <c r="F99" s="5">
        <f t="shared" si="6"/>
        <v>154400</v>
      </c>
      <c r="G99" s="21"/>
      <c r="H99" s="21"/>
      <c r="I99" s="21"/>
      <c r="J99" s="3">
        <f t="shared" si="7"/>
        <v>0</v>
      </c>
      <c r="K99" s="3">
        <f t="shared" si="8"/>
        <v>154400</v>
      </c>
      <c r="L99" s="3">
        <f t="shared" si="9"/>
        <v>0</v>
      </c>
      <c r="M99" s="3">
        <f t="shared" si="10"/>
        <v>0</v>
      </c>
      <c r="N99" s="3">
        <f t="shared" si="11"/>
        <v>154400</v>
      </c>
    </row>
    <row r="100" spans="1:14" ht="129.75" customHeight="1">
      <c r="A100" s="5">
        <v>41021600</v>
      </c>
      <c r="B100" s="6" t="s">
        <v>124</v>
      </c>
      <c r="C100" s="5">
        <v>766400</v>
      </c>
      <c r="D100" s="5"/>
      <c r="E100" s="5"/>
      <c r="F100" s="5">
        <f t="shared" si="6"/>
        <v>766400</v>
      </c>
      <c r="G100" s="22"/>
      <c r="H100" s="21"/>
      <c r="I100" s="21"/>
      <c r="J100" s="3">
        <f t="shared" si="7"/>
        <v>0</v>
      </c>
      <c r="K100" s="3">
        <f t="shared" si="8"/>
        <v>766400</v>
      </c>
      <c r="L100" s="3">
        <f t="shared" si="9"/>
        <v>0</v>
      </c>
      <c r="M100" s="3">
        <f t="shared" si="10"/>
        <v>0</v>
      </c>
      <c r="N100" s="3">
        <f t="shared" si="11"/>
        <v>766400</v>
      </c>
    </row>
    <row r="101" spans="1:14" ht="15.75">
      <c r="A101" s="3">
        <v>41030000</v>
      </c>
      <c r="B101" s="4" t="s">
        <v>51</v>
      </c>
      <c r="C101" s="3">
        <f>SUM(C102:C111)</f>
        <v>19107387</v>
      </c>
      <c r="D101" s="3">
        <f>D102+D103+D104+D105+D106+D108+D110</f>
        <v>573500</v>
      </c>
      <c r="E101" s="3">
        <f>E102+E103+E104+E105+E106+E108+E110</f>
        <v>0</v>
      </c>
      <c r="F101" s="3">
        <f t="shared" si="6"/>
        <v>19680887</v>
      </c>
      <c r="G101" s="3">
        <f>SUM(G102:G111)</f>
        <v>-500</v>
      </c>
      <c r="H101" s="3">
        <f>SUM(H102:H111)</f>
        <v>0</v>
      </c>
      <c r="I101" s="21"/>
      <c r="J101" s="3">
        <f t="shared" si="7"/>
        <v>-500</v>
      </c>
      <c r="K101" s="3">
        <f t="shared" si="8"/>
        <v>19106887</v>
      </c>
      <c r="L101" s="3">
        <f t="shared" si="9"/>
        <v>573500</v>
      </c>
      <c r="M101" s="3">
        <f t="shared" si="10"/>
        <v>0</v>
      </c>
      <c r="N101" s="3">
        <f t="shared" si="11"/>
        <v>19680387</v>
      </c>
    </row>
    <row r="102" spans="1:14" ht="60" customHeight="1">
      <c r="A102" s="5">
        <v>41030600</v>
      </c>
      <c r="B102" s="16" t="s">
        <v>75</v>
      </c>
      <c r="C102" s="5">
        <v>14195300</v>
      </c>
      <c r="D102" s="5"/>
      <c r="E102" s="5"/>
      <c r="F102" s="5">
        <f t="shared" si="6"/>
        <v>14195300</v>
      </c>
      <c r="G102" s="21"/>
      <c r="H102" s="21"/>
      <c r="I102" s="21"/>
      <c r="J102" s="3">
        <f t="shared" si="7"/>
        <v>0</v>
      </c>
      <c r="K102" s="3">
        <f t="shared" si="8"/>
        <v>14195300</v>
      </c>
      <c r="L102" s="3">
        <f t="shared" si="9"/>
        <v>0</v>
      </c>
      <c r="M102" s="3">
        <f t="shared" si="10"/>
        <v>0</v>
      </c>
      <c r="N102" s="3">
        <f t="shared" si="11"/>
        <v>14195300</v>
      </c>
    </row>
    <row r="103" spans="1:14" ht="87" customHeight="1">
      <c r="A103" s="5">
        <v>41030800</v>
      </c>
      <c r="B103" s="16" t="s">
        <v>90</v>
      </c>
      <c r="C103" s="5">
        <v>2214000</v>
      </c>
      <c r="D103" s="5"/>
      <c r="E103" s="5"/>
      <c r="F103" s="5">
        <f t="shared" si="6"/>
        <v>2214000</v>
      </c>
      <c r="G103" s="21"/>
      <c r="H103" s="21"/>
      <c r="I103" s="21"/>
      <c r="J103" s="3">
        <f t="shared" si="7"/>
        <v>0</v>
      </c>
      <c r="K103" s="3">
        <f t="shared" si="8"/>
        <v>2214000</v>
      </c>
      <c r="L103" s="3">
        <f t="shared" si="9"/>
        <v>0</v>
      </c>
      <c r="M103" s="3">
        <f t="shared" si="10"/>
        <v>0</v>
      </c>
      <c r="N103" s="3">
        <f t="shared" si="11"/>
        <v>2214000</v>
      </c>
    </row>
    <row r="104" spans="1:14" ht="192.75" customHeight="1">
      <c r="A104" s="5">
        <v>41030900</v>
      </c>
      <c r="B104" s="16" t="s">
        <v>112</v>
      </c>
      <c r="C104" s="5">
        <v>542800</v>
      </c>
      <c r="D104" s="5"/>
      <c r="E104" s="5"/>
      <c r="F104" s="5">
        <f t="shared" si="6"/>
        <v>542800</v>
      </c>
      <c r="G104" s="22"/>
      <c r="H104" s="21"/>
      <c r="I104" s="21"/>
      <c r="J104" s="3">
        <f t="shared" si="7"/>
        <v>0</v>
      </c>
      <c r="K104" s="3">
        <f t="shared" si="8"/>
        <v>542800</v>
      </c>
      <c r="L104" s="3">
        <f t="shared" si="9"/>
        <v>0</v>
      </c>
      <c r="M104" s="3">
        <f t="shared" si="10"/>
        <v>0</v>
      </c>
      <c r="N104" s="3">
        <f t="shared" si="11"/>
        <v>542800</v>
      </c>
    </row>
    <row r="105" spans="1:14" ht="64.5" customHeight="1">
      <c r="A105" s="5">
        <v>41031000</v>
      </c>
      <c r="B105" s="16" t="s">
        <v>76</v>
      </c>
      <c r="C105" s="5">
        <v>1267000</v>
      </c>
      <c r="D105" s="5"/>
      <c r="E105" s="5"/>
      <c r="F105" s="5">
        <f t="shared" si="6"/>
        <v>1267000</v>
      </c>
      <c r="G105" s="22"/>
      <c r="H105" s="21"/>
      <c r="I105" s="21"/>
      <c r="J105" s="3">
        <f t="shared" si="7"/>
        <v>0</v>
      </c>
      <c r="K105" s="3">
        <f t="shared" si="8"/>
        <v>1267000</v>
      </c>
      <c r="L105" s="3">
        <f t="shared" si="9"/>
        <v>0</v>
      </c>
      <c r="M105" s="3">
        <f t="shared" si="10"/>
        <v>0</v>
      </c>
      <c r="N105" s="3">
        <f t="shared" si="11"/>
        <v>1267000</v>
      </c>
    </row>
    <row r="106" spans="1:14" ht="90" hidden="1">
      <c r="A106" s="5">
        <v>41032300</v>
      </c>
      <c r="B106" s="16" t="s">
        <v>77</v>
      </c>
      <c r="C106" s="5"/>
      <c r="D106" s="5"/>
      <c r="E106" s="5"/>
      <c r="F106" s="5">
        <f t="shared" si="6"/>
        <v>0</v>
      </c>
      <c r="G106" s="21"/>
      <c r="H106" s="21"/>
      <c r="I106" s="21"/>
      <c r="J106" s="3">
        <f t="shared" si="7"/>
        <v>0</v>
      </c>
      <c r="K106" s="3">
        <f t="shared" si="8"/>
        <v>0</v>
      </c>
      <c r="L106" s="3">
        <f t="shared" si="9"/>
        <v>0</v>
      </c>
      <c r="M106" s="3">
        <f t="shared" si="10"/>
        <v>0</v>
      </c>
      <c r="N106" s="3">
        <f t="shared" si="11"/>
        <v>0</v>
      </c>
    </row>
    <row r="107" spans="1:14" ht="90">
      <c r="A107" s="19">
        <v>41034200</v>
      </c>
      <c r="B107" s="16" t="s">
        <v>93</v>
      </c>
      <c r="C107" s="5">
        <v>74000</v>
      </c>
      <c r="D107" s="5"/>
      <c r="E107" s="5"/>
      <c r="F107" s="5">
        <f t="shared" si="6"/>
        <v>74000</v>
      </c>
      <c r="G107" s="21"/>
      <c r="H107" s="21"/>
      <c r="I107" s="21"/>
      <c r="J107" s="3">
        <f t="shared" si="7"/>
        <v>0</v>
      </c>
      <c r="K107" s="3">
        <f t="shared" si="8"/>
        <v>74000</v>
      </c>
      <c r="L107" s="3">
        <f t="shared" si="9"/>
        <v>0</v>
      </c>
      <c r="M107" s="3">
        <f t="shared" si="10"/>
        <v>0</v>
      </c>
      <c r="N107" s="3">
        <f t="shared" si="11"/>
        <v>74000</v>
      </c>
    </row>
    <row r="108" spans="1:14" ht="15.75">
      <c r="A108" s="5">
        <v>41035000</v>
      </c>
      <c r="B108" s="16" t="s">
        <v>78</v>
      </c>
      <c r="C108" s="5">
        <v>0</v>
      </c>
      <c r="D108" s="5">
        <v>573500</v>
      </c>
      <c r="E108" s="5"/>
      <c r="F108" s="5">
        <f t="shared" si="6"/>
        <v>573500</v>
      </c>
      <c r="G108" s="22"/>
      <c r="H108" s="22"/>
      <c r="I108" s="21"/>
      <c r="J108" s="3">
        <f t="shared" si="7"/>
        <v>0</v>
      </c>
      <c r="K108" s="3">
        <f t="shared" si="8"/>
        <v>0</v>
      </c>
      <c r="L108" s="3">
        <f t="shared" si="9"/>
        <v>573500</v>
      </c>
      <c r="M108" s="3">
        <f t="shared" si="10"/>
        <v>0</v>
      </c>
      <c r="N108" s="3">
        <f t="shared" si="11"/>
        <v>573500</v>
      </c>
    </row>
    <row r="109" spans="1:14" ht="32.25" customHeight="1">
      <c r="A109" s="5">
        <v>41035200</v>
      </c>
      <c r="B109" s="16" t="s">
        <v>123</v>
      </c>
      <c r="C109" s="5">
        <v>141987</v>
      </c>
      <c r="D109" s="5"/>
      <c r="E109" s="5"/>
      <c r="F109" s="5">
        <f t="shared" si="6"/>
        <v>141987</v>
      </c>
      <c r="G109" s="22">
        <v>-500</v>
      </c>
      <c r="H109" s="22"/>
      <c r="I109" s="21"/>
      <c r="J109" s="3">
        <f t="shared" si="7"/>
        <v>-500</v>
      </c>
      <c r="K109" s="3">
        <f t="shared" si="8"/>
        <v>141487</v>
      </c>
      <c r="L109" s="3">
        <f t="shared" si="9"/>
        <v>0</v>
      </c>
      <c r="M109" s="3">
        <f t="shared" si="10"/>
        <v>0</v>
      </c>
      <c r="N109" s="3">
        <f t="shared" si="11"/>
        <v>141487</v>
      </c>
    </row>
    <row r="110" spans="1:14" ht="107.25" customHeight="1">
      <c r="A110" s="5">
        <v>41035800</v>
      </c>
      <c r="B110" s="16" t="s">
        <v>79</v>
      </c>
      <c r="C110" s="5">
        <v>600700</v>
      </c>
      <c r="D110" s="5"/>
      <c r="E110" s="5"/>
      <c r="F110" s="5">
        <f t="shared" si="6"/>
        <v>600700</v>
      </c>
      <c r="G110" s="22"/>
      <c r="H110" s="21"/>
      <c r="I110" s="21"/>
      <c r="J110" s="3">
        <f t="shared" si="7"/>
        <v>0</v>
      </c>
      <c r="K110" s="3">
        <f t="shared" si="8"/>
        <v>600700</v>
      </c>
      <c r="L110" s="3">
        <f t="shared" si="9"/>
        <v>0</v>
      </c>
      <c r="M110" s="3">
        <f t="shared" si="10"/>
        <v>0</v>
      </c>
      <c r="N110" s="3">
        <f t="shared" si="11"/>
        <v>600700</v>
      </c>
    </row>
    <row r="111" spans="1:14" ht="78" customHeight="1">
      <c r="A111" s="5">
        <v>41037000</v>
      </c>
      <c r="B111" s="16" t="s">
        <v>87</v>
      </c>
      <c r="C111" s="5">
        <v>71600</v>
      </c>
      <c r="D111" s="5"/>
      <c r="E111" s="5"/>
      <c r="F111" s="5">
        <f t="shared" si="6"/>
        <v>71600</v>
      </c>
      <c r="G111" s="22"/>
      <c r="H111" s="21"/>
      <c r="I111" s="21"/>
      <c r="J111" s="3">
        <f t="shared" si="7"/>
        <v>0</v>
      </c>
      <c r="K111" s="3">
        <f t="shared" si="8"/>
        <v>71600</v>
      </c>
      <c r="L111" s="3">
        <f t="shared" si="9"/>
        <v>0</v>
      </c>
      <c r="M111" s="3">
        <f t="shared" si="10"/>
        <v>0</v>
      </c>
      <c r="N111" s="3">
        <f t="shared" si="11"/>
        <v>71600</v>
      </c>
    </row>
    <row r="112" spans="1:14" ht="15.75" hidden="1">
      <c r="A112" s="3">
        <v>43000000</v>
      </c>
      <c r="B112" s="4" t="s">
        <v>86</v>
      </c>
      <c r="C112" s="3"/>
      <c r="D112" s="3">
        <f>D113</f>
        <v>0</v>
      </c>
      <c r="E112" s="3">
        <f>E113</f>
        <v>0</v>
      </c>
      <c r="F112" s="5">
        <f t="shared" si="6"/>
        <v>0</v>
      </c>
      <c r="G112" s="21"/>
      <c r="H112" s="21"/>
      <c r="I112" s="21"/>
      <c r="J112" s="3">
        <f t="shared" si="7"/>
        <v>0</v>
      </c>
      <c r="K112" s="3">
        <f t="shared" si="8"/>
        <v>0</v>
      </c>
      <c r="L112" s="3">
        <f t="shared" si="9"/>
        <v>0</v>
      </c>
      <c r="M112" s="3">
        <f t="shared" si="10"/>
        <v>0</v>
      </c>
      <c r="N112" s="3">
        <f t="shared" si="11"/>
        <v>0</v>
      </c>
    </row>
    <row r="113" spans="1:14" ht="31.5" hidden="1">
      <c r="A113" s="5">
        <v>43010000</v>
      </c>
      <c r="B113" s="6" t="s">
        <v>52</v>
      </c>
      <c r="C113" s="5"/>
      <c r="D113" s="5"/>
      <c r="E113" s="5"/>
      <c r="F113" s="5">
        <f t="shared" si="6"/>
        <v>0</v>
      </c>
      <c r="G113" s="21"/>
      <c r="H113" s="21"/>
      <c r="I113" s="21"/>
      <c r="J113" s="3">
        <f t="shared" si="7"/>
        <v>0</v>
      </c>
      <c r="K113" s="3">
        <f t="shared" si="8"/>
        <v>0</v>
      </c>
      <c r="L113" s="3">
        <f t="shared" si="9"/>
        <v>0</v>
      </c>
      <c r="M113" s="3">
        <f t="shared" si="10"/>
        <v>0</v>
      </c>
      <c r="N113" s="3">
        <f t="shared" si="11"/>
        <v>0</v>
      </c>
    </row>
    <row r="114" spans="1:14" ht="15.75" hidden="1">
      <c r="A114" s="3">
        <v>50000000</v>
      </c>
      <c r="B114" s="4" t="s">
        <v>46</v>
      </c>
      <c r="C114" s="3"/>
      <c r="D114" s="3">
        <f>D115+D118</f>
        <v>0</v>
      </c>
      <c r="E114" s="3"/>
      <c r="F114" s="5">
        <f t="shared" si="6"/>
        <v>0</v>
      </c>
      <c r="G114" s="21"/>
      <c r="H114" s="21"/>
      <c r="I114" s="21"/>
      <c r="J114" s="3">
        <f t="shared" si="7"/>
        <v>0</v>
      </c>
      <c r="K114" s="3">
        <f t="shared" si="8"/>
        <v>0</v>
      </c>
      <c r="L114" s="3">
        <f t="shared" si="9"/>
        <v>0</v>
      </c>
      <c r="M114" s="3">
        <f t="shared" si="10"/>
        <v>0</v>
      </c>
      <c r="N114" s="3">
        <f t="shared" si="11"/>
        <v>0</v>
      </c>
    </row>
    <row r="115" spans="1:14" ht="31.5" hidden="1">
      <c r="A115" s="5">
        <v>50080000</v>
      </c>
      <c r="B115" s="6" t="s">
        <v>47</v>
      </c>
      <c r="C115" s="5"/>
      <c r="D115" s="5">
        <f>SUM(D116:D117)</f>
        <v>0</v>
      </c>
      <c r="E115" s="5"/>
      <c r="F115" s="5">
        <f t="shared" si="6"/>
        <v>0</v>
      </c>
      <c r="G115" s="21"/>
      <c r="H115" s="21"/>
      <c r="I115" s="21"/>
      <c r="J115" s="3">
        <f t="shared" si="7"/>
        <v>0</v>
      </c>
      <c r="K115" s="3">
        <f t="shared" si="8"/>
        <v>0</v>
      </c>
      <c r="L115" s="3">
        <f t="shared" si="9"/>
        <v>0</v>
      </c>
      <c r="M115" s="3">
        <f t="shared" si="10"/>
        <v>0</v>
      </c>
      <c r="N115" s="3">
        <f t="shared" si="11"/>
        <v>0</v>
      </c>
    </row>
    <row r="116" spans="1:14" ht="47.25" hidden="1">
      <c r="A116" s="5">
        <v>50080200</v>
      </c>
      <c r="B116" s="6" t="s">
        <v>72</v>
      </c>
      <c r="C116" s="5"/>
      <c r="D116" s="5"/>
      <c r="E116" s="5"/>
      <c r="F116" s="5">
        <f t="shared" si="6"/>
        <v>0</v>
      </c>
      <c r="G116" s="21"/>
      <c r="H116" s="21"/>
      <c r="I116" s="21"/>
      <c r="J116" s="3">
        <f t="shared" si="7"/>
        <v>0</v>
      </c>
      <c r="K116" s="3">
        <f t="shared" si="8"/>
        <v>0</v>
      </c>
      <c r="L116" s="3">
        <f t="shared" si="9"/>
        <v>0</v>
      </c>
      <c r="M116" s="3">
        <f t="shared" si="10"/>
        <v>0</v>
      </c>
      <c r="N116" s="3">
        <f t="shared" si="11"/>
        <v>0</v>
      </c>
    </row>
    <row r="117" spans="1:14" ht="47.25" hidden="1">
      <c r="A117" s="5">
        <v>50080300</v>
      </c>
      <c r="B117" s="6" t="s">
        <v>73</v>
      </c>
      <c r="C117" s="5"/>
      <c r="D117" s="5"/>
      <c r="E117" s="5"/>
      <c r="F117" s="5">
        <f t="shared" si="6"/>
        <v>0</v>
      </c>
      <c r="G117" s="21"/>
      <c r="H117" s="21"/>
      <c r="I117" s="21"/>
      <c r="J117" s="3">
        <f t="shared" si="7"/>
        <v>0</v>
      </c>
      <c r="K117" s="3">
        <f t="shared" si="8"/>
        <v>0</v>
      </c>
      <c r="L117" s="3">
        <f t="shared" si="9"/>
        <v>0</v>
      </c>
      <c r="M117" s="3">
        <f t="shared" si="10"/>
        <v>0</v>
      </c>
      <c r="N117" s="3">
        <f t="shared" si="11"/>
        <v>0</v>
      </c>
    </row>
    <row r="118" spans="1:14" ht="47.25" hidden="1">
      <c r="A118" s="5">
        <v>50110000</v>
      </c>
      <c r="B118" s="6" t="s">
        <v>48</v>
      </c>
      <c r="C118" s="5"/>
      <c r="D118" s="5"/>
      <c r="E118" s="5"/>
      <c r="F118" s="5">
        <f t="shared" si="6"/>
        <v>0</v>
      </c>
      <c r="G118" s="21"/>
      <c r="H118" s="21"/>
      <c r="I118" s="21"/>
      <c r="J118" s="3">
        <f t="shared" si="7"/>
        <v>0</v>
      </c>
      <c r="K118" s="3">
        <f t="shared" si="8"/>
        <v>0</v>
      </c>
      <c r="L118" s="3">
        <f t="shared" si="9"/>
        <v>0</v>
      </c>
      <c r="M118" s="3">
        <f t="shared" si="10"/>
        <v>0</v>
      </c>
      <c r="N118" s="3">
        <f t="shared" si="11"/>
        <v>0</v>
      </c>
    </row>
    <row r="119" spans="1:14" ht="27" customHeight="1">
      <c r="A119" s="26" t="s">
        <v>53</v>
      </c>
      <c r="B119" s="27"/>
      <c r="C119" s="3">
        <f>C91+C92</f>
        <v>63732561</v>
      </c>
      <c r="D119" s="3">
        <f>D91+D92</f>
        <v>858727</v>
      </c>
      <c r="E119" s="3">
        <f>E91+E92</f>
        <v>0</v>
      </c>
      <c r="F119" s="3">
        <f t="shared" si="6"/>
        <v>64591288</v>
      </c>
      <c r="G119" s="3">
        <f>G91+G92</f>
        <v>-500</v>
      </c>
      <c r="H119" s="3">
        <f>H91+H92</f>
        <v>0</v>
      </c>
      <c r="I119" s="3">
        <f>I91+I92</f>
        <v>0</v>
      </c>
      <c r="J119" s="3">
        <f t="shared" si="7"/>
        <v>-500</v>
      </c>
      <c r="K119" s="3">
        <f t="shared" si="8"/>
        <v>63732061</v>
      </c>
      <c r="L119" s="3">
        <f t="shared" si="9"/>
        <v>858727</v>
      </c>
      <c r="M119" s="3">
        <f t="shared" si="10"/>
        <v>0</v>
      </c>
      <c r="N119" s="3">
        <f t="shared" si="11"/>
        <v>64590788</v>
      </c>
    </row>
    <row r="123" spans="1:6" s="10" customFormat="1" ht="18.75">
      <c r="A123" s="8" t="s">
        <v>89</v>
      </c>
      <c r="B123" s="9"/>
      <c r="C123" s="9"/>
      <c r="D123" s="9"/>
      <c r="E123" s="8" t="s">
        <v>94</v>
      </c>
      <c r="F123" s="9"/>
    </row>
    <row r="124" spans="1:6" s="10" customFormat="1" ht="18.75">
      <c r="A124" s="8"/>
      <c r="B124" s="9"/>
      <c r="C124" s="9"/>
      <c r="D124" s="9"/>
      <c r="E124" s="8"/>
      <c r="F124" s="9"/>
    </row>
    <row r="125" spans="1:6" s="10" customFormat="1" ht="18.75">
      <c r="A125" s="8"/>
      <c r="B125" s="9"/>
      <c r="C125" s="9"/>
      <c r="D125" s="9"/>
      <c r="E125" s="8"/>
      <c r="F125" s="9"/>
    </row>
    <row r="126" ht="15.75">
      <c r="A126" s="7" t="s">
        <v>126</v>
      </c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 hidden="1">
      <c r="A129" s="1"/>
      <c r="B129" s="1"/>
      <c r="C129" s="1"/>
      <c r="D129" s="1"/>
      <c r="E129" s="1"/>
      <c r="F129" s="1"/>
    </row>
    <row r="131" spans="2:6" ht="12.75">
      <c r="B131" s="1"/>
      <c r="C131" s="1"/>
      <c r="D131" s="1"/>
      <c r="E131" s="1"/>
      <c r="F131" s="1"/>
    </row>
  </sheetData>
  <mergeCells count="17">
    <mergeCell ref="A5:N5"/>
    <mergeCell ref="L9:M9"/>
    <mergeCell ref="N9:N10"/>
    <mergeCell ref="A6:N6"/>
    <mergeCell ref="G9:G10"/>
    <mergeCell ref="H9:I9"/>
    <mergeCell ref="J9:J10"/>
    <mergeCell ref="K9:K10"/>
    <mergeCell ref="F9:F10"/>
    <mergeCell ref="G8:J8"/>
    <mergeCell ref="K8:N8"/>
    <mergeCell ref="A119:B119"/>
    <mergeCell ref="D9:E9"/>
    <mergeCell ref="C9:C10"/>
    <mergeCell ref="A8:A10"/>
    <mergeCell ref="B8:B10"/>
    <mergeCell ref="C8:F8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58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2011-10-19T08:17:48Z</cp:lastPrinted>
  <dcterms:created xsi:type="dcterms:W3CDTF">1996-10-08T23:32:33Z</dcterms:created>
  <dcterms:modified xsi:type="dcterms:W3CDTF">2011-10-19T08:53:50Z</dcterms:modified>
  <cp:category/>
  <cp:version/>
  <cp:contentType/>
  <cp:contentStatus/>
</cp:coreProperties>
</file>